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76\Desktop\"/>
    </mc:Choice>
  </mc:AlternateContent>
  <bookViews>
    <workbookView xWindow="0" yWindow="0" windowWidth="10305" windowHeight="6885"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AM35" i="10" l="1"/>
  <c r="BW34" i="10"/>
  <c r="BW35" i="10" s="1"/>
  <c r="BW36" i="10" s="1"/>
  <c r="BW37" i="10" s="1"/>
  <c r="BW38" i="10" s="1"/>
  <c r="BW39" i="10" s="1"/>
  <c r="CO34" i="10" l="1"/>
  <c r="CO35" i="10" s="1"/>
</calcChain>
</file>

<file path=xl/sharedStrings.xml><?xml version="1.0" encoding="utf-8"?>
<sst xmlns="http://schemas.openxmlformats.org/spreadsheetml/2006/main" count="1148" uniqueCount="613">
  <si>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</si>
  <si>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</si>
  <si>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</si>
  <si>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</si>
  <si>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</si>
  <si>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</si>
  <si>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</si>
  <si>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</si>
  <si>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</si>
  <si>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</si>
  <si>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</si>
  <si>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</si>
  <si>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</si>
  <si>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</si>
  <si>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</si>
  <si>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</si>
  <si>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</si>
  <si>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</si>
  <si>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</si>
  <si>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</si>
  <si>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</si>
  <si>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</si>
  <si>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</si>
  <si>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</si>
  <si>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</si>
  <si>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</si>
  <si>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</si>
  <si>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</si>
  <si>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</si>
  <si>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</si>
  <si>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</si>
  <si>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</si>
  <si>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</si>
  <si>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</si>
  <si>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</si>
  <si>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</si>
  <si>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</si>
  <si>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</si>
  <si>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</si>
  <si>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</si>
  <si>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</si>
  <si>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</si>
  <si>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</si>
  <si>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</si>
  <si>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</si>
  <si>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</si>
  <si>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</si>
  <si>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</si>
  <si>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</si>
  <si>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</si>
  <si>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</si>
  <si>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</si>
  <si>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</si>
  <si>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</si>
  <si>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</si>
  <si>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</si>
  <si>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</si>
  <si>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</si>
  <si>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</si>
  <si>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</si>
  <si>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</si>
  <si>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</si>
  <si>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</si>
  <si>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</si>
  <si>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</si>
  <si>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</si>
  <si>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</si>
  <si>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</si>
  <si>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</si>
  <si>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</si>
  <si>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</si>
  <si>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</si>
  <si>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</si>
  <si>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</si>
  <si>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</si>
  <si>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</si>
  <si>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</si>
  <si>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</si>
  <si>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</si>
  <si>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</si>
  <si>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</si>
  <si>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</si>
  <si>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</si>
  <si>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</si>
  <si>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</si>
  <si>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</si>
  <si>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</si>
  <si>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</si>
  <si>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</si>
  <si>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</si>
  <si>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</si>
  <si>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</si>
  <si>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</si>
  <si>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</si>
  <si>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</si>
  <si>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</si>
  <si>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</si>
  <si>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</si>
  <si>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</si>
  <si>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</si>
  <si>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</si>
  <si>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</si>
  <si>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</si>
  <si>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</si>
  <si>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</si>
  <si>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</si>
  <si>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</si>
  <si>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</si>
  <si>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</si>
  <si>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</si>
  <si>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</si>
  <si>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</si>
  <si>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</si>
  <si>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</si>
  <si>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</si>
  <si>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</si>
  <si>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</si>
  <si>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</si>
  <si>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</si>
  <si>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</si>
  <si>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</si>
  <si>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</si>
  <si>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</si>
  <si>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</si>
  <si>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</si>
  <si>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</si>
  <si>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</si>
  <si>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</si>
  <si>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</si>
  <si>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</si>
  <si>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</si>
  <si>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</si>
  <si>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</si>
  <si>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</si>
  <si>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</si>
  <si>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</si>
  <si>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</si>
  <si>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</si>
  <si>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</si>
  <si>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</si>
  <si>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</si>
  <si>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</si>
  <si>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</si>
  <si>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</si>
  <si>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</si>
  <si>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</si>
  <si>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</si>
  <si>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</si>
  <si>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</si>
  <si>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</si>
  <si>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</si>
  <si>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</si>
  <si>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</si>
  <si>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</si>
  <si>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</si>
  <si>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</si>
  <si>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</si>
  <si>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</si>
  <si>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</si>
  <si>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</si>
  <si>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</si>
  <si>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</si>
  <si>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</si>
  <si>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</si>
  <si>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</si>
  <si>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</si>
  <si>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</si>
  <si>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</si>
  <si>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</si>
  <si>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</si>
  <si>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</si>
  <si>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</si>
  <si>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</si>
  <si>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</si>
  <si>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</si>
  <si>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</si>
  <si>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</si>
  <si>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</si>
  <si>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</si>
  <si>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</si>
  <si>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</si>
  <si>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</si>
  <si>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</si>
  <si>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</si>
  <si>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</si>
  <si>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</si>
  <si>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</si>
  <si>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</si>
  <si>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</si>
  <si>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</si>
  <si>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</si>
  <si>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</si>
  <si>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</si>
  <si>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</si>
  <si>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</si>
  <si>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</si>
  <si>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</si>
  <si>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</si>
  <si>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</si>
  <si>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</si>
  <si>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</si>
  <si>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</si>
  <si>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</si>
  <si>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</si>
  <si>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</si>
  <si>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</si>
  <si>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</si>
  <si>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</si>
  <si>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</si>
  <si>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</si>
  <si>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</si>
  <si>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奈良県斑鳩町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</si>
  <si>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</si>
  <si>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</si>
  <si>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</si>
  <si>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</si>
  <si>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</si>
  <si>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</si>
  <si>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</si>
  <si>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</si>
  <si>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</si>
  <si>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</si>
  <si>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</si>
  <si>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</si>
  <si>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</si>
  <si>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</si>
  <si>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</si>
  <si>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</si>
  <si>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</si>
  <si>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</si>
  <si>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</si>
  <si>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</si>
  <si>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</si>
  <si>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</si>
  <si>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</si>
  <si>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</si>
  <si>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</si>
  <si>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</si>
  <si>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</si>
  <si>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</si>
  <si>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</si>
  <si>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</si>
  <si>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</si>
  <si>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</si>
  <si>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</si>
  <si>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</si>
  <si>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</si>
  <si>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</si>
  <si>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</si>
  <si>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</si>
  <si>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</si>
  <si>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</si>
  <si>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</si>
  <si>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</si>
  <si>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</si>
  <si>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</si>
  <si>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</si>
  <si>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</si>
  <si>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</si>
  <si>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</si>
  <si>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</si>
  <si>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</si>
  <si>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</si>
  <si>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</si>
  <si>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</si>
  <si>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</si>
  <si>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</si>
  <si>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</si>
  <si>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</si>
  <si>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</si>
  <si>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</si>
  <si>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</si>
  <si>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</si>
  <si>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</si>
  <si>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</si>
  <si>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</si>
  <si>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</si>
  <si>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</si>
  <si>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</si>
  <si>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</si>
  <si>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</si>
  <si>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</si>
  <si>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</si>
  <si>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</si>
  <si>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</si>
  <si>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</si>
  <si>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</si>
  <si>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</si>
  <si>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</si>
  <si>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</si>
  <si>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</si>
  <si>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</si>
  <si>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</si>
  <si>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</si>
  <si>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</si>
  <si>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</si>
  <si>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</si>
  <si>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</si>
  <si>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</si>
  <si>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</si>
  <si>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</si>
  <si>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</si>
  <si>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</si>
  <si>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</si>
  <si>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</si>
  <si>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</si>
  <si>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</si>
  <si>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</si>
  <si>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</si>
  <si>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</si>
  <si>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</si>
  <si>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</si>
  <si>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</si>
  <si>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</si>
  <si>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</si>
  <si>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</si>
  <si>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</si>
  <si>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</si>
  <si>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</si>
  <si>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</si>
  <si>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</si>
  <si>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</si>
  <si>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</si>
  <si>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</si>
  <si>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</si>
  <si>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</si>
  <si>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</si>
  <si>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</si>
  <si>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</si>
  <si>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</si>
  <si>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</si>
  <si>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</si>
  <si>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</si>
  <si>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</si>
  <si>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</si>
  <si>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</si>
  <si>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</si>
  <si>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</si>
  <si>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</si>
  <si>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</si>
  <si>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</si>
  <si>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</si>
  <si>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</si>
  <si>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</si>
  <si>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</si>
  <si>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</si>
  <si>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</si>
  <si>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</si>
  <si>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</si>
  <si>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</si>
  <si>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</si>
  <si>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</si>
  <si>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</si>
  <si>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</si>
  <si>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</si>
  <si>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</si>
  <si>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</si>
  <si>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</si>
  <si>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</si>
  <si>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</si>
  <si>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</si>
  <si>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</si>
  <si>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</si>
  <si>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</si>
  <si>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</si>
  <si>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奈良県斑鳩町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</si>
  <si>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</si>
  <si>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</si>
  <si>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</si>
  <si>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</si>
  <si>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</si>
  <si>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</si>
  <si>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</si>
  <si>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</si>
  <si>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</si>
  <si>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</si>
  <si>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</si>
  <si>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</si>
  <si>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</si>
  <si>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</si>
  <si>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</si>
  <si>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</si>
  <si>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</si>
  <si>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</si>
  <si>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</si>
  <si>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</si>
  <si>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</si>
  <si>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</si>
  <si>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</si>
  <si>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</si>
  <si>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</si>
  <si>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</si>
  <si>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</si>
  <si>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</si>
  <si>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</si>
  <si>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</si>
  <si>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</si>
  <si>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</si>
  <si>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</si>
  <si>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</si>
  <si>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</si>
  <si>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</si>
  <si>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</si>
  <si>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</si>
  <si>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</si>
  <si>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</si>
  <si>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</si>
  <si>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</si>
  <si>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</si>
  <si>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</si>
  <si>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</si>
  <si>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</si>
  <si>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</si>
  <si>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</si>
  <si>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</si>
  <si>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</si>
  <si>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</si>
  <si>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</si>
  <si>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</si>
  <si>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</si>
  <si>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</si>
  <si>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</si>
  <si>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</si>
  <si>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</si>
  <si>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</si>
  <si>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</si>
  <si>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</si>
  <si>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</si>
  <si>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</si>
  <si>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</si>
  <si>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</si>
  <si>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</si>
  <si>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</si>
  <si>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</si>
  <si>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</si>
  <si>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</si>
  <si>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</si>
  <si>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</si>
  <si>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</si>
  <si>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</si>
  <si>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</si>
  <si>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</si>
  <si>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</si>
  <si>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</si>
  <si>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</si>
  <si>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</si>
  <si>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</si>
  <si>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</si>
  <si>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</si>
  <si>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</si>
  <si>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</si>
  <si>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</si>
  <si>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</si>
  <si>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</si>
  <si>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</si>
  <si>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</si>
  <si>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</si>
  <si>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</si>
  <si>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</si>
  <si>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</si>
  <si>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</si>
  <si>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</si>
  <si>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</si>
  <si>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</si>
  <si>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</si>
  <si>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</si>
  <si>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</si>
  <si>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</si>
  <si>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</si>
  <si>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</si>
  <si>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</si>
  <si>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</si>
  <si>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</si>
  <si>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</si>
  <si>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</si>
  <si>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</si>
  <si>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</si>
  <si>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</si>
  <si>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</si>
  <si>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</si>
  <si>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</si>
  <si>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</si>
  <si>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</si>
  <si>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</si>
  <si>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</si>
  <si>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</si>
  <si>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</si>
  <si>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</si>
  <si>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</si>
  <si>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</si>
  <si>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</si>
  <si>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</si>
  <si>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</si>
  <si>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</si>
  <si>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</si>
  <si>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</si>
  <si>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</si>
  <si>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</si>
  <si>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</si>
  <si>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</si>
  <si>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</si>
  <si>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</si>
  <si>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</si>
  <si>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</si>
  <si>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</si>
  <si>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</si>
  <si>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</si>
  <si>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</si>
  <si>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</si>
  <si>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</si>
  <si>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</si>
  <si>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</si>
  <si>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</si>
  <si>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</si>
  <si>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</si>
  <si>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</si>
  <si>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</si>
  <si>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</si>
  <si>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</si>
  <si>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</si>
  <si>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</si>
  <si>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</si>
  <si>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</si>
  <si>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</si>
  <si>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</si>
  <si>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</si>
  <si>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</si>
  <si>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</si>
  <si>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</si>
  <si>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</si>
  <si>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</si>
  <si>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</si>
  <si>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</si>
  <si>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</si>
  <si>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</si>
  <si>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</si>
  <si>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</si>
  <si>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</si>
  <si>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</si>
  <si>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</si>
  <si>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</si>
  <si>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</si>
  <si>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</si>
  <si>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</si>
  <si>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</si>
  <si>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</si>
  <si>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</si>
  <si>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</si>
  <si>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</si>
  <si>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</si>
  <si>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</si>
  <si>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</si>
  <si>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</si>
  <si>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</si>
  <si>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</si>
  <si>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</si>
  <si>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</si>
  <si>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</si>
  <si>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</si>
  <si>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</si>
  <si>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</si>
  <si>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</si>
  <si>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</si>
  <si>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</si>
  <si>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</si>
  <si>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</si>
  <si>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3.28</t>
  </si>
  <si>
    <t>▲ 0.45</t>
  </si>
  <si>
    <t>国民健康保険事業</t>
  </si>
  <si>
    <t>▲ 5.39</t>
  </si>
  <si>
    <t>▲ 4.18</t>
  </si>
  <si>
    <t>▲ 4.01</t>
  </si>
  <si>
    <t>▲ 3.13</t>
  </si>
  <si>
    <t>▲ 2.08</t>
  </si>
  <si>
    <t>一般会計</t>
  </si>
  <si>
    <t>水道事業</t>
  </si>
  <si>
    <t>介護保険事業（保険事業勘定）</t>
  </si>
  <si>
    <t>下水道事業</t>
  </si>
  <si>
    <t>後期高齢者医療</t>
  </si>
  <si>
    <t>介護保険事業（介護サービス事業勘定）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</si>
  <si>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</si>
  <si>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</si>
  <si>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</si>
  <si>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</si>
  <si>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</si>
  <si>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</si>
  <si>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</si>
  <si>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</si>
  <si>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福祉基金</t>
    <rPh sb="0" eb="2">
      <t>フクシ</t>
    </rPh>
    <rPh sb="2" eb="4">
      <t>キキン</t>
    </rPh>
    <phoneticPr fontId="2"/>
  </si>
  <si>
    <t>文化振興基金</t>
    <rPh sb="0" eb="2">
      <t>ブンカ</t>
    </rPh>
    <rPh sb="2" eb="4">
      <t>シンコウ</t>
    </rPh>
    <rPh sb="4" eb="6">
      <t>キキン</t>
    </rPh>
    <phoneticPr fontId="2"/>
  </si>
  <si>
    <t>斑鳩の里歴史文化遺産保存・活用基金</t>
    <rPh sb="0" eb="2">
      <t>イカルガ</t>
    </rPh>
    <rPh sb="3" eb="4">
      <t>サト</t>
    </rPh>
    <rPh sb="4" eb="6">
      <t>レキシ</t>
    </rPh>
    <rPh sb="6" eb="8">
      <t>ブンカ</t>
    </rPh>
    <rPh sb="8" eb="10">
      <t>イサン</t>
    </rPh>
    <rPh sb="10" eb="12">
      <t>ホゾン</t>
    </rPh>
    <rPh sb="13" eb="15">
      <t>カツヨウ</t>
    </rPh>
    <rPh sb="15" eb="17">
      <t>キキン</t>
    </rPh>
    <phoneticPr fontId="2"/>
  </si>
  <si>
    <t>スポーツ振興基金</t>
    <rPh sb="4" eb="6">
      <t>シンコウ</t>
    </rPh>
    <rPh sb="6" eb="8">
      <t>キキン</t>
    </rPh>
    <phoneticPr fontId="2"/>
  </si>
  <si>
    <t>法適用企業</t>
  </si>
  <si>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</si>
  <si>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</si>
  <si>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奈良広域水質検査センター組合</t>
    <rPh sb="0" eb="2">
      <t>ナラ</t>
    </rPh>
    <rPh sb="2" eb="4">
      <t>コウイキ</t>
    </rPh>
    <rPh sb="4" eb="6">
      <t>スイシツ</t>
    </rPh>
    <rPh sb="6" eb="8">
      <t>ケンサ</t>
    </rPh>
    <rPh sb="12" eb="14">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</si>
  <si>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</si>
  <si>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</si>
  <si>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</si>
  <si>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</si>
  <si>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</si>
  <si>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</si>
  <si>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</si>
  <si>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</si>
  <si>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て8.6ポイント改善しており、有形固定資産減価償却率については、学校施設や幼稚園、橋りょうで、建設時から大幅に年数が経過したことによる老朽化が進んでいることから、1.7ポイント悪化している。
　今後、税収の減少が予測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計画的に実施していく必要がある。</t>
    <rPh sb="117" eb="119">
      <t>コンゴ</t>
    </rPh>
    <rPh sb="120" eb="122">
      <t>ゼイシュウ</t>
    </rPh>
    <rPh sb="123" eb="125">
      <t>ゲンショウ</t>
    </rPh>
    <rPh sb="126" eb="128">
      <t>ヨソク</t>
    </rPh>
    <rPh sb="131" eb="133">
      <t>フソク</t>
    </rPh>
    <rPh sb="133" eb="135">
      <t>ザイゲン</t>
    </rPh>
    <rPh sb="136" eb="137">
      <t>オギナ</t>
    </rPh>
    <rPh sb="141" eb="143">
      <t>ザイセイ</t>
    </rPh>
    <rPh sb="143" eb="145">
      <t>チョウセイ</t>
    </rPh>
    <rPh sb="145" eb="147">
      <t>キキン</t>
    </rPh>
    <rPh sb="148" eb="149">
      <t>ト</t>
    </rPh>
    <rPh sb="150" eb="151">
      <t>クズ</t>
    </rPh>
    <rPh sb="155" eb="157">
      <t>ソウテイ</t>
    </rPh>
    <rPh sb="160" eb="161">
      <t>ナカ</t>
    </rPh>
    <rPh sb="162" eb="164">
      <t>ザイセイ</t>
    </rPh>
    <rPh sb="165" eb="168">
      <t>ケンゼンカ</t>
    </rPh>
    <rPh sb="169" eb="171">
      <t>スイシン</t>
    </rPh>
    <rPh sb="176" eb="178">
      <t>イッパン</t>
    </rPh>
    <rPh sb="178" eb="180">
      <t>カイケイ</t>
    </rPh>
    <rPh sb="186" eb="187">
      <t>ヒ</t>
    </rPh>
    <rPh sb="188" eb="189">
      <t>ツヅ</t>
    </rPh>
    <rPh sb="190" eb="192">
      <t>チョウサイ</t>
    </rPh>
    <rPh sb="193" eb="195">
      <t>ハッコウ</t>
    </rPh>
    <rPh sb="195" eb="196">
      <t>ガク</t>
    </rPh>
    <rPh sb="197" eb="199">
      <t>ガンリ</t>
    </rPh>
    <rPh sb="199" eb="201">
      <t>ショウカン</t>
    </rPh>
    <rPh sb="201" eb="202">
      <t>ガク</t>
    </rPh>
    <rPh sb="202" eb="204">
      <t>イナイ</t>
    </rPh>
    <rPh sb="212" eb="215">
      <t>カクジギョウ</t>
    </rPh>
    <rPh sb="216" eb="218">
      <t>ミナオ</t>
    </rPh>
    <rPh sb="224" eb="226">
      <t>ショウライ</t>
    </rPh>
    <rPh sb="226" eb="228">
      <t>フタン</t>
    </rPh>
    <rPh sb="228" eb="229">
      <t>ガク</t>
    </rPh>
    <rPh sb="230" eb="232">
      <t>ヨクセイ</t>
    </rPh>
    <rPh sb="233" eb="234">
      <t>ハカ</t>
    </rPh>
    <rPh sb="239" eb="241">
      <t>シセツ</t>
    </rPh>
    <rPh sb="242" eb="244">
      <t>シュウゼン</t>
    </rPh>
    <rPh sb="244" eb="245">
      <t>トウ</t>
    </rPh>
    <rPh sb="250" eb="253">
      <t>ケイカクテキ</t>
    </rPh>
    <rPh sb="254" eb="256">
      <t>ジッシ</t>
    </rPh>
    <rPh sb="260" eb="26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</si>
  <si>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</si>
  <si>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</si>
  <si>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</si>
  <si>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</si>
  <si>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</si>
  <si>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</si>
  <si>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将来負担比率については、前年度と比較して8.6ポイント改善しており、起債残高の減及び公営企業債等繰入見込額の減や、標準財政規模が増となったことによる。
また、実質公債費比率については、0.1％改善しており、単年度では元利償還金が</t>
    </r>
    <r>
      <rPr>
        <sz val="11"/>
        <rFont val="ＭＳ Ｐゴシック"/>
        <family val="3"/>
        <charset val="128"/>
      </rPr>
      <t>増加したことにより増</t>
    </r>
    <r>
      <rPr>
        <sz val="11"/>
        <color indexed="8"/>
        <rFont val="ＭＳ Ｐゴシック"/>
        <family val="3"/>
        <charset val="128"/>
      </rPr>
      <t>となったものの、数値が高いＨ29分を算入しなくなったことにより3ヵ年平均では減となった。
今後、税収の減少が予測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r>
    <rPh sb="0" eb="2">
      <t>ショウライ</t>
    </rPh>
    <rPh sb="2" eb="4">
      <t>フタン</t>
    </rPh>
    <rPh sb="4" eb="6">
      <t>ヒリツ</t>
    </rPh>
    <rPh sb="12" eb="15">
      <t>ゼンネンド</t>
    </rPh>
    <rPh sb="16" eb="18">
      <t>ヒカク</t>
    </rPh>
    <rPh sb="27" eb="29">
      <t>カイゼン</t>
    </rPh>
    <rPh sb="34" eb="36">
      <t>キサイ</t>
    </rPh>
    <rPh sb="36" eb="38">
      <t>ザンダカ</t>
    </rPh>
    <rPh sb="39" eb="40">
      <t>ゲン</t>
    </rPh>
    <rPh sb="40" eb="41">
      <t>オヨ</t>
    </rPh>
    <rPh sb="42" eb="44">
      <t>コウエイ</t>
    </rPh>
    <rPh sb="44" eb="46">
      <t>キギョウ</t>
    </rPh>
    <rPh sb="46" eb="47">
      <t>サイ</t>
    </rPh>
    <rPh sb="47" eb="48">
      <t>トウ</t>
    </rPh>
    <rPh sb="48" eb="50">
      <t>クリイレ</t>
    </rPh>
    <rPh sb="50" eb="52">
      <t>ミコミ</t>
    </rPh>
    <rPh sb="52" eb="53">
      <t>ガク</t>
    </rPh>
    <rPh sb="54" eb="55">
      <t>ゲン</t>
    </rPh>
    <rPh sb="79" eb="81">
      <t>ジッシツ</t>
    </rPh>
    <rPh sb="81" eb="84">
      <t>コウサイヒ</t>
    </rPh>
    <rPh sb="84" eb="86">
      <t>ヒリツ</t>
    </rPh>
    <rPh sb="96" eb="98">
      <t>カイゼン</t>
    </rPh>
    <rPh sb="103" eb="106">
      <t>タンネンド</t>
    </rPh>
    <rPh sb="108" eb="110">
      <t>ガンリ</t>
    </rPh>
    <rPh sb="110" eb="113">
      <t>ショウカンキン</t>
    </rPh>
    <rPh sb="123" eb="124">
      <t>ゾウ</t>
    </rPh>
    <rPh sb="132" eb="134">
      <t>スウチ</t>
    </rPh>
    <rPh sb="135" eb="136">
      <t>タカ</t>
    </rPh>
    <rPh sb="140" eb="141">
      <t>ブン</t>
    </rPh>
    <rPh sb="142" eb="144">
      <t>サンニュウ</t>
    </rPh>
    <rPh sb="157" eb="158">
      <t>ネン</t>
    </rPh>
    <rPh sb="158" eb="160">
      <t>ヘイキン</t>
    </rPh>
    <rPh sb="162" eb="163">
      <t>ゲン</t>
    </rPh>
    <rPh sb="169" eb="171">
      <t>コンゴ</t>
    </rPh>
    <rPh sb="172" eb="174">
      <t>ゼイシュウ</t>
    </rPh>
    <rPh sb="175" eb="177">
      <t>ゲンショウ</t>
    </rPh>
    <rPh sb="178" eb="180">
      <t>ヨソク</t>
    </rPh>
    <rPh sb="183" eb="185">
      <t>フソク</t>
    </rPh>
    <rPh sb="185" eb="187">
      <t>ザイゲン</t>
    </rPh>
    <rPh sb="188" eb="189">
      <t>オギナ</t>
    </rPh>
    <rPh sb="193" eb="195">
      <t>ザイセイ</t>
    </rPh>
    <rPh sb="195" eb="197">
      <t>チョウセイ</t>
    </rPh>
    <rPh sb="197" eb="199">
      <t>キキン</t>
    </rPh>
    <rPh sb="200" eb="201">
      <t>ト</t>
    </rPh>
    <rPh sb="202" eb="203">
      <t>クズ</t>
    </rPh>
    <rPh sb="207" eb="209">
      <t>ソウテイ</t>
    </rPh>
    <rPh sb="212" eb="213">
      <t>ナカ</t>
    </rPh>
    <rPh sb="214" eb="216">
      <t>ザイセイ</t>
    </rPh>
    <rPh sb="217" eb="220">
      <t>ケンゼンカ</t>
    </rPh>
    <rPh sb="221" eb="223">
      <t>スイシン</t>
    </rPh>
    <rPh sb="228" eb="230">
      <t>イッパン</t>
    </rPh>
    <rPh sb="230" eb="232">
      <t>カイケイ</t>
    </rPh>
    <rPh sb="238" eb="239">
      <t>ヒ</t>
    </rPh>
    <rPh sb="240" eb="241">
      <t>ツヅ</t>
    </rPh>
    <rPh sb="242" eb="244">
      <t>チョウサイ</t>
    </rPh>
    <rPh sb="245" eb="247">
      <t>ハッコウ</t>
    </rPh>
    <rPh sb="247" eb="248">
      <t>ガク</t>
    </rPh>
    <rPh sb="249" eb="251">
      <t>ガンリ</t>
    </rPh>
    <rPh sb="251" eb="253">
      <t>ショウカン</t>
    </rPh>
    <rPh sb="253" eb="254">
      <t>ガク</t>
    </rPh>
    <rPh sb="254" eb="256">
      <t>イナイ</t>
    </rPh>
    <rPh sb="264" eb="267">
      <t>カクジギョウ</t>
    </rPh>
    <rPh sb="268" eb="270">
      <t>ミナオ</t>
    </rPh>
    <rPh sb="276" eb="278">
      <t>ショウライ</t>
    </rPh>
    <rPh sb="278" eb="280">
      <t>フタン</t>
    </rPh>
    <rPh sb="280" eb="281">
      <t>ガク</t>
    </rPh>
    <rPh sb="282" eb="284">
      <t>ヨクセイ</t>
    </rPh>
    <rPh sb="285" eb="286">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</si>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</sst>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50D-4B7C-89E4-CD72685BCD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23525</c:v>
                </c:pt>
                <c:pt idx="1">
                  <c:v>28112</c:v>
                </c:pt>
                <c:pt idx="2">
                  <c:v>21626</c:v>
                </c:pt>
                <c:pt idx="3">
                  <c:v>25264</c:v>
                </c:pt>
                <c:pt idx="4">
                  <c:v>12640</c:v>
                </c:pt>
              </c:numCache>
            </c:numRef>
          </c:val>
          <c:smooth val="0"/>
          <c:extLst>
            <c:ext xmlns:c16="http://schemas.microsoft.com/office/drawing/2014/chart" uri="{C3380CC4-5D6E-409C-BE32-E72D297353CC}">
              <c16:uniqueId val="{00000001-650D-4B7C-89E4-CD72685BCDF2}"/>
            </c:ext>
          </c:extLst>
        </c:ser>
        <c:dLbls>
          <c:showLegendKey val="0"/>
          <c:showVal val="0"/>
          <c:showCatName val="0"/>
          <c:showSerName val="0"/>
          <c:showPercent val="0"/>
          <c:showBubbleSize val="0"/>
        </c:dLbls>
        <c:marker val="1"/>
        <c:smooth val="0"/>
        <c:axId val="414921432"/>
        <c:axId val="458530632"/>
      </c:lineChart>
      <c:catAx>
        <c:axId val="414921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530632"/>
        <c:crosses val="autoZero"/>
        <c:auto val="1"/>
        <c:lblAlgn val="ctr"/>
        <c:lblOffset val="100"/>
        <c:tickLblSkip val="1"/>
        <c:tickMarkSkip val="1"/>
        <c:noMultiLvlLbl val="0"/>
      </c:catAx>
      <c:valAx>
        <c:axId val="4585306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921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4.43</c:v>
                </c:pt>
                <c:pt idx="1">
                  <c:v>3.92</c:v>
                </c:pt>
                <c:pt idx="2">
                  <c:v>5.2</c:v>
                </c:pt>
                <c:pt idx="3">
                  <c:v>6.57</c:v>
                </c:pt>
                <c:pt idx="4">
                  <c:v>8.19</c:v>
                </c:pt>
              </c:numCache>
            </c:numRef>
          </c:val>
          <c:extLst>
            <c:ext xmlns:c16="http://schemas.microsoft.com/office/drawing/2014/chart" uri="{C3380CC4-5D6E-409C-BE32-E72D297353CC}">
              <c16:uniqueId val="{00000000-BA6A-42A4-9F5A-F72F3DE49D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32.06</c:v>
                </c:pt>
                <c:pt idx="1">
                  <c:v>31.62</c:v>
                </c:pt>
                <c:pt idx="2">
                  <c:v>29.9</c:v>
                </c:pt>
                <c:pt idx="3">
                  <c:v>29.72</c:v>
                </c:pt>
                <c:pt idx="4">
                  <c:v>28.13</c:v>
                </c:pt>
              </c:numCache>
            </c:numRef>
          </c:val>
          <c:extLst>
            <c:ext xmlns:c16="http://schemas.microsoft.com/office/drawing/2014/chart" uri="{C3380CC4-5D6E-409C-BE32-E72D297353CC}">
              <c16:uniqueId val="{00000001-BA6A-42A4-9F5A-F72F3DE49D6A}"/>
            </c:ext>
          </c:extLst>
        </c:ser>
        <c:dLbls>
          <c:showLegendKey val="0"/>
          <c:showVal val="0"/>
          <c:showCatName val="0"/>
          <c:showSerName val="0"/>
          <c:showPercent val="0"/>
          <c:showBubbleSize val="0"/>
        </c:dLbls>
        <c:gapWidth val="250"/>
        <c:overlap val="100"/>
        <c:axId val="458531416"/>
        <c:axId val="45853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-3.28</c:v>
                </c:pt>
                <c:pt idx="1">
                  <c:v>-0.45</c:v>
                </c:pt>
                <c:pt idx="2">
                  <c:v>0.08</c:v>
                </c:pt>
                <c:pt idx="3">
                  <c:v>1.44</c:v>
                </c:pt>
                <c:pt idx="4">
                  <c:v>1.44</c:v>
                </c:pt>
              </c:numCache>
            </c:numRef>
          </c:val>
          <c:smooth val="0"/>
          <c:extLst>
            <c:ext xmlns:c16="http://schemas.microsoft.com/office/drawing/2014/chart" uri="{C3380CC4-5D6E-409C-BE32-E72D297353CC}">
              <c16:uniqueId val="{00000002-BA6A-42A4-9F5A-F72F3DE49D6A}"/>
            </c:ext>
          </c:extLst>
        </c:ser>
        <c:dLbls>
          <c:showLegendKey val="0"/>
          <c:showVal val="0"/>
          <c:showCatName val="0"/>
          <c:showSerName val="0"/>
          <c:showPercent val="0"/>
          <c:showBubbleSize val="0"/>
        </c:dLbls>
        <c:marker val="1"/>
        <c:smooth val="0"/>
        <c:axId val="458531416"/>
        <c:axId val="458531024"/>
      </c:lineChart>
      <c:catAx>
        <c:axId val="45853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8531024"/>
        <c:crosses val="autoZero"/>
        <c:auto val="1"/>
        <c:lblAlgn val="ctr"/>
        <c:lblOffset val="100"/>
        <c:tickLblSkip val="1"/>
        <c:tickMarkSkip val="1"/>
        <c:noMultiLvlLbl val="0"/>
      </c:catAx>
      <c:valAx>
        <c:axId val="45853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53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4.28</c:v>
                </c:pt>
                <c:pt idx="4">
                  <c:v>0</c:v>
                </c:pt>
                <c:pt idx="5">
                  <c:v>0</c:v>
                </c:pt>
                <c:pt idx="6">
                  <c:v>0</c:v>
                </c:pt>
                <c:pt idx="7">
                  <c:v>0</c:v>
                </c:pt>
                <c:pt idx="8">
                  <c:v>0</c:v>
                </c:pt>
                <c:pt idx="9">
                  <c:v>0</c:v>
                </c:pt>
              </c:numCache>
            </c:numRef>
          </c:val>
          <c:extLst>
            <c:ext xmlns:c16="http://schemas.microsoft.com/office/drawing/2014/chart" uri="{C3380CC4-5D6E-409C-BE32-E72D297353CC}">
              <c16:uniqueId val="{00000000-5DDD-47BB-9BF8-45EACDBC53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DD-47BB-9BF8-45EACDBC53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DD-47BB-9BF8-45EACDBC53C2}"/>
            </c:ext>
          </c:extLst>
        </c:ser>
        <c:ser>
          <c:idx val="3"/>
          <c:order val="3"/>
          <c:tx>
            <c:strRef>
              <c:f>データシート!$A$30</c:f>
              <c:strCache>
                <c:ptCount val="1"/>
                <c:pt idx="0">
                  <c:v>介護保険事業（介護サービス事業勘定）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3-5DDD-47BB-9BF8-45EACDBC53C2}"/>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0.01</c:v>
                </c:pt>
                <c:pt idx="4">
                  <c:v>#N/A</c:v>
                </c:pt>
                <c:pt idx="5">
                  <c:v>0.09</c:v>
                </c:pt>
                <c:pt idx="6">
                  <c:v>#N/A</c:v>
                </c:pt>
                <c:pt idx="7">
                  <c:v>0.03</c:v>
                </c:pt>
                <c:pt idx="8">
                  <c:v>#N/A</c:v>
                </c:pt>
                <c:pt idx="9">
                  <c:v>0.08</c:v>
                </c:pt>
              </c:numCache>
            </c:numRef>
          </c:val>
          <c:extLst>
            <c:ext xmlns:c16="http://schemas.microsoft.com/office/drawing/2014/chart" uri="{C3380CC4-5D6E-409C-BE32-E72D297353CC}">
              <c16:uniqueId val="{00000004-5DDD-47BB-9BF8-45EACDBC53C2}"/>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0.34</c:v>
                </c:pt>
                <c:pt idx="6">
                  <c:v>#N/A</c:v>
                </c:pt>
                <c:pt idx="7">
                  <c:v>0.7</c:v>
                </c:pt>
                <c:pt idx="8">
                  <c:v>#N/A</c:v>
                </c:pt>
                <c:pt idx="9">
                  <c:v>1.1100000000000001</c:v>
                </c:pt>
              </c:numCache>
            </c:numRef>
          </c:val>
          <c:extLst>
            <c:ext xmlns:c16="http://schemas.microsoft.com/office/drawing/2014/chart" uri="{C3380CC4-5D6E-409C-BE32-E72D297353CC}">
              <c16:uniqueId val="{00000005-5DDD-47BB-9BF8-45EACDBC53C2}"/>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1.81</c:v>
                </c:pt>
                <c:pt idx="2">
                  <c:v>#N/A</c:v>
                </c:pt>
                <c:pt idx="3">
                  <c:v>2.2000000000000002</c:v>
                </c:pt>
                <c:pt idx="4">
                  <c:v>#N/A</c:v>
                </c:pt>
                <c:pt idx="5">
                  <c:v>1.54</c:v>
                </c:pt>
                <c:pt idx="6">
                  <c:v>#N/A</c:v>
                </c:pt>
                <c:pt idx="7">
                  <c:v>1.33</c:v>
                </c:pt>
                <c:pt idx="8">
                  <c:v>#N/A</c:v>
                </c:pt>
                <c:pt idx="9">
                  <c:v>1.34</c:v>
                </c:pt>
              </c:numCache>
            </c:numRef>
          </c:val>
          <c:extLst>
            <c:ext xmlns:c16="http://schemas.microsoft.com/office/drawing/2014/chart" uri="{C3380CC4-5D6E-409C-BE32-E72D297353CC}">
              <c16:uniqueId val="{00000006-5DDD-47BB-9BF8-45EACDBC53C2}"/>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6.02</c:v>
                </c:pt>
                <c:pt idx="2">
                  <c:v>#N/A</c:v>
                </c:pt>
                <c:pt idx="3">
                  <c:v>5.95</c:v>
                </c:pt>
                <c:pt idx="4">
                  <c:v>#N/A</c:v>
                </c:pt>
                <c:pt idx="5">
                  <c:v>6.5</c:v>
                </c:pt>
                <c:pt idx="6">
                  <c:v>#N/A</c:v>
                </c:pt>
                <c:pt idx="7">
                  <c:v>7.69</c:v>
                </c:pt>
                <c:pt idx="8">
                  <c:v>#N/A</c:v>
                </c:pt>
                <c:pt idx="9">
                  <c:v>7.88</c:v>
                </c:pt>
              </c:numCache>
            </c:numRef>
          </c:val>
          <c:extLst>
            <c:ext xmlns:c16="http://schemas.microsoft.com/office/drawing/2014/chart" uri="{C3380CC4-5D6E-409C-BE32-E72D297353CC}">
              <c16:uniqueId val="{00000007-5DDD-47BB-9BF8-45EACDBC53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4.43</c:v>
                </c:pt>
                <c:pt idx="2">
                  <c:v>#N/A</c:v>
                </c:pt>
                <c:pt idx="3">
                  <c:v>3.92</c:v>
                </c:pt>
                <c:pt idx="4">
                  <c:v>#N/A</c:v>
                </c:pt>
                <c:pt idx="5">
                  <c:v>5.19</c:v>
                </c:pt>
                <c:pt idx="6">
                  <c:v>#N/A</c:v>
                </c:pt>
                <c:pt idx="7">
                  <c:v>6.57</c:v>
                </c:pt>
                <c:pt idx="8">
                  <c:v>#N/A</c:v>
                </c:pt>
                <c:pt idx="9">
                  <c:v>8.18</c:v>
                </c:pt>
              </c:numCache>
            </c:numRef>
          </c:val>
          <c:extLst>
            <c:ext xmlns:c16="http://schemas.microsoft.com/office/drawing/2014/chart" uri="{C3380CC4-5D6E-409C-BE32-E72D297353CC}">
              <c16:uniqueId val="{00000008-5DDD-47BB-9BF8-45EACDBC53C2}"/>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5.39</c:v>
                </c:pt>
                <c:pt idx="1">
                  <c:v>#N/A</c:v>
                </c:pt>
                <c:pt idx="2">
                  <c:v>4.18</c:v>
                </c:pt>
                <c:pt idx="3">
                  <c:v>#N/A</c:v>
                </c:pt>
                <c:pt idx="4">
                  <c:v>4.01</c:v>
                </c:pt>
                <c:pt idx="5">
                  <c:v>#N/A</c:v>
                </c:pt>
                <c:pt idx="6">
                  <c:v>3.13</c:v>
                </c:pt>
                <c:pt idx="7">
                  <c:v>#N/A</c:v>
                </c:pt>
                <c:pt idx="8">
                  <c:v>2.08</c:v>
                </c:pt>
                <c:pt idx="9">
                  <c:v>#N/A</c:v>
                </c:pt>
              </c:numCache>
            </c:numRef>
          </c:val>
          <c:extLst>
            <c:ext xmlns:c16="http://schemas.microsoft.com/office/drawing/2014/chart" uri="{C3380CC4-5D6E-409C-BE32-E72D297353CC}">
              <c16:uniqueId val="{00000009-5DDD-47BB-9BF8-45EACDBC53C2}"/>
            </c:ext>
          </c:extLst>
        </c:ser>
        <c:dLbls>
          <c:showLegendKey val="0"/>
          <c:showVal val="0"/>
          <c:showCatName val="0"/>
          <c:showSerName val="0"/>
          <c:showPercent val="0"/>
          <c:showBubbleSize val="0"/>
        </c:dLbls>
        <c:gapWidth val="150"/>
        <c:overlap val="100"/>
        <c:axId val="458527496"/>
        <c:axId val="458527104"/>
      </c:barChart>
      <c:catAx>
        <c:axId val="45852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527104"/>
        <c:crosses val="autoZero"/>
        <c:auto val="1"/>
        <c:lblAlgn val="ctr"/>
        <c:lblOffset val="100"/>
        <c:tickLblSkip val="1"/>
        <c:tickMarkSkip val="1"/>
        <c:noMultiLvlLbl val="0"/>
      </c:catAx>
      <c:valAx>
        <c:axId val="45852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527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920</c:v>
                </c:pt>
                <c:pt idx="5">
                  <c:v>953</c:v>
                </c:pt>
                <c:pt idx="8">
                  <c:v>963</c:v>
                </c:pt>
                <c:pt idx="11">
                  <c:v>962</c:v>
                </c:pt>
                <c:pt idx="14">
                  <c:v>955</c:v>
                </c:pt>
              </c:numCache>
            </c:numRef>
          </c:val>
          <c:extLst>
            <c:ext xmlns:c16="http://schemas.microsoft.com/office/drawing/2014/chart" uri="{C3380CC4-5D6E-409C-BE32-E72D297353CC}">
              <c16:uniqueId val="{00000000-77A8-404B-B739-CBE491F1D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A8-404B-B739-CBE491F1D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A8-404B-B739-CBE491F1D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14</c:v>
                </c:pt>
                <c:pt idx="6">
                  <c:v>15</c:v>
                </c:pt>
                <c:pt idx="9">
                  <c:v>14</c:v>
                </c:pt>
                <c:pt idx="12">
                  <c:v>16</c:v>
                </c:pt>
              </c:numCache>
            </c:numRef>
          </c:val>
          <c:extLst>
            <c:ext xmlns:c16="http://schemas.microsoft.com/office/drawing/2014/chart" uri="{C3380CC4-5D6E-409C-BE32-E72D297353CC}">
              <c16:uniqueId val="{00000003-77A8-404B-B739-CBE491F1D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387</c:v>
                </c:pt>
                <c:pt idx="3">
                  <c:v>481</c:v>
                </c:pt>
                <c:pt idx="6">
                  <c:v>450</c:v>
                </c:pt>
                <c:pt idx="9">
                  <c:v>460</c:v>
                </c:pt>
                <c:pt idx="12">
                  <c:v>475</c:v>
                </c:pt>
              </c:numCache>
            </c:numRef>
          </c:val>
          <c:extLst>
            <c:ext xmlns:c16="http://schemas.microsoft.com/office/drawing/2014/chart" uri="{C3380CC4-5D6E-409C-BE32-E72D297353CC}">
              <c16:uniqueId val="{00000004-77A8-404B-B739-CBE491F1D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A8-404B-B739-CBE491F1D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A8-404B-B739-CBE491F1D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828</c:v>
                </c:pt>
                <c:pt idx="3">
                  <c:v>856</c:v>
                </c:pt>
                <c:pt idx="6">
                  <c:v>854</c:v>
                </c:pt>
                <c:pt idx="9">
                  <c:v>840</c:v>
                </c:pt>
                <c:pt idx="12">
                  <c:v>877</c:v>
                </c:pt>
              </c:numCache>
            </c:numRef>
          </c:val>
          <c:extLst>
            <c:ext xmlns:c16="http://schemas.microsoft.com/office/drawing/2014/chart" uri="{C3380CC4-5D6E-409C-BE32-E72D297353CC}">
              <c16:uniqueId val="{00000007-77A8-404B-B739-CBE491F1DAA8}"/>
            </c:ext>
          </c:extLst>
        </c:ser>
        <c:dLbls>
          <c:showLegendKey val="0"/>
          <c:showVal val="0"/>
          <c:showCatName val="0"/>
          <c:showSerName val="0"/>
          <c:showPercent val="0"/>
          <c:showBubbleSize val="0"/>
        </c:dLbls>
        <c:gapWidth val="100"/>
        <c:overlap val="100"/>
        <c:axId val="458528280"/>
        <c:axId val="45852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308</c:v>
                </c:pt>
                <c:pt idx="2">
                  <c:v>#N/A</c:v>
                </c:pt>
                <c:pt idx="3">
                  <c:v>#N/A</c:v>
                </c:pt>
                <c:pt idx="4">
                  <c:v>398</c:v>
                </c:pt>
                <c:pt idx="5">
                  <c:v>#N/A</c:v>
                </c:pt>
                <c:pt idx="6">
                  <c:v>#N/A</c:v>
                </c:pt>
                <c:pt idx="7">
                  <c:v>356</c:v>
                </c:pt>
                <c:pt idx="8">
                  <c:v>#N/A</c:v>
                </c:pt>
                <c:pt idx="9">
                  <c:v>#N/A</c:v>
                </c:pt>
                <c:pt idx="10">
                  <c:v>352</c:v>
                </c:pt>
                <c:pt idx="11">
                  <c:v>#N/A</c:v>
                </c:pt>
                <c:pt idx="12">
                  <c:v>#N/A</c:v>
                </c:pt>
                <c:pt idx="13">
                  <c:v>413</c:v>
                </c:pt>
                <c:pt idx="14">
                  <c:v>#N/A</c:v>
                </c:pt>
              </c:numCache>
            </c:numRef>
          </c:val>
          <c:smooth val="0"/>
          <c:extLst>
            <c:ext xmlns:c16="http://schemas.microsoft.com/office/drawing/2014/chart" uri="{C3380CC4-5D6E-409C-BE32-E72D297353CC}">
              <c16:uniqueId val="{00000008-77A8-404B-B739-CBE491F1DAA8}"/>
            </c:ext>
          </c:extLst>
        </c:ser>
        <c:dLbls>
          <c:showLegendKey val="0"/>
          <c:showVal val="0"/>
          <c:showCatName val="0"/>
          <c:showSerName val="0"/>
          <c:showPercent val="0"/>
          <c:showBubbleSize val="0"/>
        </c:dLbls>
        <c:marker val="1"/>
        <c:smooth val="0"/>
        <c:axId val="458528280"/>
        <c:axId val="458525536"/>
      </c:lineChart>
      <c:catAx>
        <c:axId val="45852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8525536"/>
        <c:crosses val="autoZero"/>
        <c:auto val="1"/>
        <c:lblAlgn val="ctr"/>
        <c:lblOffset val="100"/>
        <c:tickLblSkip val="1"/>
        <c:tickMarkSkip val="1"/>
        <c:noMultiLvlLbl val="0"/>
      </c:catAx>
      <c:valAx>
        <c:axId val="45852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52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9604</c:v>
                </c:pt>
                <c:pt idx="5">
                  <c:v>9418</c:v>
                </c:pt>
                <c:pt idx="8">
                  <c:v>9489</c:v>
                </c:pt>
                <c:pt idx="11">
                  <c:v>9227</c:v>
                </c:pt>
                <c:pt idx="14">
                  <c:v>8947</c:v>
                </c:pt>
              </c:numCache>
            </c:numRef>
          </c:val>
          <c:extLst>
            <c:ext xmlns:c16="http://schemas.microsoft.com/office/drawing/2014/chart" uri="{C3380CC4-5D6E-409C-BE32-E72D297353CC}">
              <c16:uniqueId val="{00000000-7AEF-42DB-AC03-09BE76C878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3351</c:v>
                </c:pt>
                <c:pt idx="5">
                  <c:v>3156</c:v>
                </c:pt>
                <c:pt idx="8">
                  <c:v>3021</c:v>
                </c:pt>
                <c:pt idx="11">
                  <c:v>2877</c:v>
                </c:pt>
                <c:pt idx="14">
                  <c:v>2740</c:v>
                </c:pt>
              </c:numCache>
            </c:numRef>
          </c:val>
          <c:extLst>
            <c:ext xmlns:c16="http://schemas.microsoft.com/office/drawing/2014/chart" uri="{C3380CC4-5D6E-409C-BE32-E72D297353CC}">
              <c16:uniqueId val="{00000001-7AEF-42DB-AC03-09BE76C878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3049</c:v>
                </c:pt>
                <c:pt idx="5">
                  <c:v>3156</c:v>
                </c:pt>
                <c:pt idx="8">
                  <c:v>3151</c:v>
                </c:pt>
                <c:pt idx="11">
                  <c:v>3193</c:v>
                </c:pt>
                <c:pt idx="14">
                  <c:v>3201</c:v>
                </c:pt>
              </c:numCache>
            </c:numRef>
          </c:val>
          <c:extLst>
            <c:ext xmlns:c16="http://schemas.microsoft.com/office/drawing/2014/chart" uri="{C3380CC4-5D6E-409C-BE32-E72D297353CC}">
              <c16:uniqueId val="{00000002-7AEF-42DB-AC03-09BE76C878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EF-42DB-AC03-09BE76C878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EF-42DB-AC03-09BE76C878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EF-42DB-AC03-09BE76C878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1794</c:v>
                </c:pt>
                <c:pt idx="3">
                  <c:v>1753</c:v>
                </c:pt>
                <c:pt idx="6">
                  <c:v>1475</c:v>
                </c:pt>
                <c:pt idx="9">
                  <c:v>1399</c:v>
                </c:pt>
                <c:pt idx="12">
                  <c:v>1337</c:v>
                </c:pt>
              </c:numCache>
            </c:numRef>
          </c:val>
          <c:extLst>
            <c:ext xmlns:c16="http://schemas.microsoft.com/office/drawing/2014/chart" uri="{C3380CC4-5D6E-409C-BE32-E72D297353CC}">
              <c16:uniqueId val="{00000006-7AEF-42DB-AC03-09BE76C878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173</c:v>
                </c:pt>
                <c:pt idx="3">
                  <c:v>194</c:v>
                </c:pt>
                <c:pt idx="6">
                  <c:v>193</c:v>
                </c:pt>
                <c:pt idx="9">
                  <c:v>176</c:v>
                </c:pt>
                <c:pt idx="12">
                  <c:v>158</c:v>
                </c:pt>
              </c:numCache>
            </c:numRef>
          </c:val>
          <c:extLst>
            <c:ext xmlns:c16="http://schemas.microsoft.com/office/drawing/2014/chart" uri="{C3380CC4-5D6E-409C-BE32-E72D297353CC}">
              <c16:uniqueId val="{00000007-7AEF-42DB-AC03-09BE76C878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6662</c:v>
                </c:pt>
                <c:pt idx="3">
                  <c:v>7682</c:v>
                </c:pt>
                <c:pt idx="6">
                  <c:v>7169</c:v>
                </c:pt>
                <c:pt idx="9">
                  <c:v>7397</c:v>
                </c:pt>
                <c:pt idx="12">
                  <c:v>7138</c:v>
                </c:pt>
              </c:numCache>
            </c:numRef>
          </c:val>
          <c:extLst>
            <c:ext xmlns:c16="http://schemas.microsoft.com/office/drawing/2014/chart" uri="{C3380CC4-5D6E-409C-BE32-E72D297353CC}">
              <c16:uniqueId val="{00000008-7AEF-42DB-AC03-09BE76C878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EF-42DB-AC03-09BE76C878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9328</c:v>
                </c:pt>
                <c:pt idx="3">
                  <c:v>8999</c:v>
                </c:pt>
                <c:pt idx="6">
                  <c:v>8890</c:v>
                </c:pt>
                <c:pt idx="9">
                  <c:v>8737</c:v>
                </c:pt>
                <c:pt idx="12">
                  <c:v>8311</c:v>
                </c:pt>
              </c:numCache>
            </c:numRef>
          </c:val>
          <c:extLst>
            <c:ext xmlns:c16="http://schemas.microsoft.com/office/drawing/2014/chart" uri="{C3380CC4-5D6E-409C-BE32-E72D297353CC}">
              <c16:uniqueId val="{0000000A-7AEF-42DB-AC03-09BE76C878DA}"/>
            </c:ext>
          </c:extLst>
        </c:ser>
        <c:dLbls>
          <c:showLegendKey val="0"/>
          <c:showVal val="0"/>
          <c:showCatName val="0"/>
          <c:showSerName val="0"/>
          <c:showPercent val="0"/>
          <c:showBubbleSize val="0"/>
        </c:dLbls>
        <c:gapWidth val="100"/>
        <c:overlap val="100"/>
        <c:axId val="458524360"/>
        <c:axId val="45852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1953</c:v>
                </c:pt>
                <c:pt idx="2">
                  <c:v>#N/A</c:v>
                </c:pt>
                <c:pt idx="3">
                  <c:v>#N/A</c:v>
                </c:pt>
                <c:pt idx="4">
                  <c:v>2899</c:v>
                </c:pt>
                <c:pt idx="5">
                  <c:v>#N/A</c:v>
                </c:pt>
                <c:pt idx="6">
                  <c:v>#N/A</c:v>
                </c:pt>
                <c:pt idx="7">
                  <c:v>2065</c:v>
                </c:pt>
                <c:pt idx="8">
                  <c:v>#N/A</c:v>
                </c:pt>
                <c:pt idx="9">
                  <c:v>#N/A</c:v>
                </c:pt>
                <c:pt idx="10">
                  <c:v>2412</c:v>
                </c:pt>
                <c:pt idx="11">
                  <c:v>#N/A</c:v>
                </c:pt>
                <c:pt idx="12">
                  <c:v>#N/A</c:v>
                </c:pt>
                <c:pt idx="13">
                  <c:v>2056</c:v>
                </c:pt>
                <c:pt idx="14">
                  <c:v>#N/A</c:v>
                </c:pt>
              </c:numCache>
            </c:numRef>
          </c:val>
          <c:smooth val="0"/>
          <c:extLst>
            <c:ext xmlns:c16="http://schemas.microsoft.com/office/drawing/2014/chart" uri="{C3380CC4-5D6E-409C-BE32-E72D297353CC}">
              <c16:uniqueId val="{0000000B-7AEF-42DB-AC03-09BE76C878DA}"/>
            </c:ext>
          </c:extLst>
        </c:ser>
        <c:dLbls>
          <c:showLegendKey val="0"/>
          <c:showVal val="0"/>
          <c:showCatName val="0"/>
          <c:showSerName val="0"/>
          <c:showPercent val="0"/>
          <c:showBubbleSize val="0"/>
        </c:dLbls>
        <c:marker val="1"/>
        <c:smooth val="0"/>
        <c:axId val="458524360"/>
        <c:axId val="458524752"/>
      </c:lineChart>
      <c:catAx>
        <c:axId val="45852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524752"/>
        <c:crosses val="autoZero"/>
        <c:auto val="1"/>
        <c:lblAlgn val="ctr"/>
        <c:lblOffset val="100"/>
        <c:tickLblSkip val="1"/>
        <c:tickMarkSkip val="1"/>
        <c:noMultiLvlLbl val="0"/>
      </c:catAx>
      <c:valAx>
        <c:axId val="45852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52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1798</c:v>
                </c:pt>
                <c:pt idx="1">
                  <c:v>1800</c:v>
                </c:pt>
                <c:pt idx="2">
                  <c:v>1773</c:v>
                </c:pt>
              </c:numCache>
            </c:numRef>
          </c:val>
          <c:extLst>
            <c:ext xmlns:c16="http://schemas.microsoft.com/office/drawing/2014/chart" uri="{C3380CC4-5D6E-409C-BE32-E72D297353CC}">
              <c16:uniqueId val="{00000000-42BA-48BA-801E-C4FF2FA8EC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228</c:v>
                </c:pt>
                <c:pt idx="1">
                  <c:v>239</c:v>
                </c:pt>
                <c:pt idx="2">
                  <c:v>260</c:v>
                </c:pt>
              </c:numCache>
            </c:numRef>
          </c:val>
          <c:extLst>
            <c:ext xmlns:c16="http://schemas.microsoft.com/office/drawing/2014/chart" uri="{C3380CC4-5D6E-409C-BE32-E72D297353CC}">
              <c16:uniqueId val="{00000001-42BA-48BA-801E-C4FF2FA8EC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475</c:v>
                </c:pt>
                <c:pt idx="1">
                  <c:v>486</c:v>
                </c:pt>
                <c:pt idx="2">
                  <c:v>499</c:v>
                </c:pt>
              </c:numCache>
            </c:numRef>
          </c:val>
          <c:extLst>
            <c:ext xmlns:c16="http://schemas.microsoft.com/office/drawing/2014/chart" uri="{C3380CC4-5D6E-409C-BE32-E72D297353CC}">
              <c16:uniqueId val="{00000002-42BA-48BA-801E-C4FF2FA8EC98}"/>
            </c:ext>
          </c:extLst>
        </c:ser>
        <c:dLbls>
          <c:showLegendKey val="0"/>
          <c:showVal val="0"/>
          <c:showCatName val="0"/>
          <c:showSerName val="0"/>
          <c:showPercent val="0"/>
          <c:showBubbleSize val="0"/>
        </c:dLbls>
        <c:gapWidth val="120"/>
        <c:overlap val="100"/>
        <c:axId val="458528672"/>
        <c:axId val="458529064"/>
      </c:barChart>
      <c:catAx>
        <c:axId val="4585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8529064"/>
        <c:crosses val="autoZero"/>
        <c:auto val="1"/>
        <c:lblAlgn val="ctr"/>
        <c:lblOffset val="100"/>
        <c:tickLblSkip val="1"/>
        <c:tickMarkSkip val="1"/>
        <c:noMultiLvlLbl val="0"/>
      </c:catAx>
      <c:valAx>
        <c:axId val="458529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85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{E94E33F6-3F27-421F-B924-684B876DDE6E}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407-4B4A-A535-41CB78ADCE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{97CFC5E1-0105-4973-93CD-ADE2A5C8F50E}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7-4B4A-A535-41CB78ADCE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{19F5FDA3-2C5B-4F16-8403-7C4F5B0B4894}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7-4B4A-A535-41CB78ADCE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{4DF5794F-25CA-4D16-BA96-77963A6BAD4A}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7-4B4A-A535-41CB78ADCE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{F1CB5C14-6A38-4631-AD68-6BB827514AC2}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7-4B4A-A535-41CB78ADCE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{A80227C1-7CDF-4205-8B88-5770FAF4FDAA}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407-4B4A-A535-41CB78ADCE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{0053D33A-7570-47A4-A83C-E25AC7288436}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407-4B4A-A535-41CB78ADCE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{E645DE04-617D-461D-B9E3-55017D6B6892}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407-4B4A-A535-41CB78ADCE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{1CA926F0-0343-4C56-A27E-4AFF9BEB3775}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407-4B4A-A535-41CB78ADCE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64.2</c:v>
                </c:pt>
                <c:pt idx="16">
                  <c:v>65.599999999999994</c:v>
                </c:pt>
                <c:pt idx="24">
                  <c:v>66.2</c:v>
                </c:pt>
                <c:pt idx="32">
                  <c:v>67.900000000000006</c:v>
                </c:pt>
              </c:numCache>
            </c:numRef>
          </c:xVal>
          <c:yVal>
            <c:numRef>
              <c:f>公会計指標分析・財政指標組合せ分析表!$BP$51:$DC$51</c:f>
              <c:numCache>
                <c:formatCode>#,##0.0;"▲ "#,##0.0</c:formatCode>
                <c:ptCount val="40"/>
                <c:pt idx="0">
                  <c:v>38.6</c:v>
                </c:pt>
                <c:pt idx="8">
                  <c:v>56.7</c:v>
                </c:pt>
                <c:pt idx="16">
                  <c:v>39.799999999999997</c:v>
                </c:pt>
                <c:pt idx="24">
                  <c:v>46.1</c:v>
                </c:pt>
                <c:pt idx="32">
                  <c:v>37.5</c:v>
                </c:pt>
              </c:numCache>
            </c:numRef>
          </c:yVal>
          <c:smooth val="0"/>
          <c:extLst>
            <c:ext xmlns:c16="http://schemas.microsoft.com/office/drawing/2014/chart" uri="{C3380CC4-5D6E-409C-BE32-E72D297353CC}">
              <c16:uniqueId val="{00000009-F407-4B4A-A535-41CB78ADCE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{B8F1307E-65A1-4E9A-B6B5-F01A9FF8896D}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407-4B4A-A535-41CB78ADCE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{33519DE5-4FE2-4DA8-ACD6-03B6F716AA4E}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7-4B4A-A535-41CB78ADCE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{7375630A-390A-4C83-BE5C-D5A605BD0618}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7-4B4A-A535-41CB78ADCE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{910B7D68-A92E-43C3-9CCB-BA3779714512}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7-4B4A-A535-41CB78ADCE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{E34C82E6-7859-4B76-934D-2B61DE610125}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7-4B4A-A535-41CB78ADCE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{FA562B20-3746-483E-96F2-9C648CA7F676}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407-4B4A-A535-41CB78ADCE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{60989FC2-0A77-4721-AB56-997886967F68}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407-4B4A-A535-41CB78ADCE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{79758F60-2595-402C-BDDD-AFCFE3D86BD4}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407-4B4A-A535-41CB78ADCE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{B4B4093B-1BB3-4BE5-87B6-F7EDD5232660}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407-4B4A-A535-41CB78ADCE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407-4B4A-A535-41CB78ADCE70}"/>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{23EF75BE-85A6-412B-A6D5-68E7D31F6A58}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DC-4820-A7BC-428F465079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{DFC57C7E-B36F-4C0B-9FCD-67C7C5D5ECF2}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DC-4820-A7BC-428F465079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{191E05E2-92F4-4BA4-BC1B-36FB46683E26}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DC-4820-A7BC-428F465079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{A53B8A30-9DD2-4EE5-AF1D-F2A9DEEC4E48}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DC-4820-A7BC-428F465079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{53ABEEA2-9418-411E-BA04-57312CE10C36}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DC-4820-A7BC-428F465079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{9786D470-E079-4AC3-80AD-F65539F636F4}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DC-4820-A7BC-428F465079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{57C2CE46-C3EE-4DC3-B22E-2126420ECC85}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DC-4820-A7BC-428F465079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{4E4C7F28-45DD-4C83-9AC3-2FB9D57940DD}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DC-4820-A7BC-428F465079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{71409678-AD00-4C5B-8F88-A7E67FB0646A}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DC-4820-A7BC-428F465079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6.8</c:v>
                </c:pt>
                <c:pt idx="16">
                  <c:v>6.9</c:v>
                </c:pt>
                <c:pt idx="24">
                  <c:v>7.1</c:v>
                </c:pt>
                <c:pt idx="32">
                  <c:v>7</c:v>
                </c:pt>
              </c:numCache>
            </c:numRef>
          </c:xVal>
          <c:yVal>
            <c:numRef>
              <c:f>公会計指標分析・財政指標組合せ分析表!$BP$73:$DC$73</c:f>
              <c:numCache>
                <c:formatCode>#,##0.0;"▲ "#,##0.0</c:formatCode>
                <c:ptCount val="40"/>
                <c:pt idx="0">
                  <c:v>38.6</c:v>
                </c:pt>
                <c:pt idx="8">
                  <c:v>56.7</c:v>
                </c:pt>
                <c:pt idx="16">
                  <c:v>39.799999999999997</c:v>
                </c:pt>
                <c:pt idx="24">
                  <c:v>46.1</c:v>
                </c:pt>
                <c:pt idx="32">
                  <c:v>37.5</c:v>
                </c:pt>
              </c:numCache>
            </c:numRef>
          </c:yVal>
          <c:smooth val="0"/>
          <c:extLst>
            <c:ext xmlns:c16="http://schemas.microsoft.com/office/drawing/2014/chart" uri="{C3380CC4-5D6E-409C-BE32-E72D297353CC}">
              <c16:uniqueId val="{00000009-5BDC-4820-A7BC-428F465079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967084889653933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{546B2A0E-359B-4C67-9D7D-3E9DFD24249A}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DC-4820-A7BC-428F465079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{5DF377EF-280E-4641-BA20-04C8B5AD24C7}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DC-4820-A7BC-428F465079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{9A75DC4E-D2FB-4770-8596-C26361E4EA89}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DC-4820-A7BC-428F465079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{3F6D137D-1E31-456E-A1E0-B2A8E4A40563}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DC-4820-A7BC-428F465079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{AE5A1CC9-81EB-49C9-B742-CA8AD7104C8F}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DC-4820-A7BC-428F46507942}"/>
                </c:ext>
              </c:extLst>
            </c:dLbl>
            <c:dLbl>
              <c:idx val="8"/>
              <c:layout>
                <c:manualLayout>
                  <c:x val="-1.8235628084250059E-2"/>
                  <c:y val="-6.544286725113314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{1CCA249C-23DF-4484-9D8E-122DB156FF0D}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DC-4820-A7BC-428F46507942}"/>
                </c:ext>
              </c:extLst>
            </c:dLbl>
            <c:dLbl>
              <c:idx val="16"/>
              <c:layout>
                <c:manualLayout>
                  <c:x val="-3.1697991619110633E-2"/>
                  <c:y val="-8.21360538719247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{C7A68259-A4B2-477F-B96A-DA68079F944A}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DC-4820-A7BC-428F465079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{F7D4E9D1-26C5-4D83-A808-A8257CFC9D17}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DC-4820-A7BC-428F465079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{3E9AE46D-2638-4837-92D5-5F8A169F349C}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DC-4820-A7BC-428F465079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BDC-4820-A7BC-428F46507942}"/>
            </c:ext>
          </c:extLst>
        </c:ser>
        <c:dLbls>
          <c:showLegendKey val="0"/>
          <c:showVal val="1"/>
          <c:showCatName val="0"/>
          <c:showSerName val="0"/>
          <c:showPercent val="0"/>
          <c:showBubbleSize val="0"/>
        </c:dLbls>
        <c:axId val="84219776"/>
        <c:axId val="84234240"/>
      </c:scatterChart>
      <c:valAx>
        <c:axId val="84219776"/>
        <c:scaling>
          <c:orientation val="maxMin"/>
          <c:max val="7.199999999999999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itchFamily="49" charset="-128"/>
              <a:ea typeface="ＭＳ ゴシック" pitchFamily="49" charset="-128"/>
              <a:cs typeface="+mn-cs"/>
            </a:rPr>
            <a:t>　実質公債費比率における分子値については、令和</a:t>
          </a:r>
          <a:r>
            <a:rPr kumimoji="1" lang="ja-JP" altLang="en-US" sz="1200">
              <a:solidFill>
                <a:sysClr val="windowText" lastClr="000000"/>
              </a:solidFill>
              <a:effectLst/>
              <a:latin typeface="ＭＳ ゴシック" pitchFamily="49" charset="-128"/>
              <a:ea typeface="ＭＳ ゴシック" pitchFamily="49" charset="-128"/>
              <a:cs typeface="+mn-cs"/>
            </a:rPr>
            <a:t>２</a:t>
          </a:r>
          <a:r>
            <a:rPr kumimoji="1" lang="ja-JP" altLang="ja-JP" sz="1200">
              <a:solidFill>
                <a:sysClr val="windowText" lastClr="000000"/>
              </a:solidFill>
              <a:effectLst/>
              <a:latin typeface="ＭＳ ゴシック" pitchFamily="49" charset="-128"/>
              <a:ea typeface="ＭＳ ゴシック" pitchFamily="49" charset="-128"/>
              <a:cs typeface="+mn-cs"/>
            </a:rPr>
            <a:t>年度では、前年度と比較して</a:t>
          </a:r>
          <a:r>
            <a:rPr kumimoji="1" lang="ja-JP" altLang="en-US" sz="1200">
              <a:solidFill>
                <a:sysClr val="windowText" lastClr="000000"/>
              </a:solidFill>
              <a:effectLst/>
              <a:latin typeface="ＭＳ ゴシック" pitchFamily="49" charset="-128"/>
              <a:ea typeface="ＭＳ ゴシック" pitchFamily="49" charset="-128"/>
              <a:cs typeface="+mn-cs"/>
            </a:rPr>
            <a:t>６１</a:t>
          </a:r>
          <a:r>
            <a:rPr kumimoji="1" lang="ja-JP" altLang="ja-JP" sz="1200">
              <a:solidFill>
                <a:sysClr val="windowText" lastClr="000000"/>
              </a:solidFill>
              <a:effectLst/>
              <a:latin typeface="ＭＳ ゴシック" pitchFamily="49" charset="-128"/>
              <a:ea typeface="ＭＳ ゴシック" pitchFamily="49" charset="-128"/>
              <a:cs typeface="+mn-cs"/>
            </a:rPr>
            <a:t>百万円</a:t>
          </a:r>
          <a:r>
            <a:rPr kumimoji="1" lang="ja-JP" altLang="en-US" sz="1200">
              <a:solidFill>
                <a:sysClr val="windowText" lastClr="000000"/>
              </a:solidFill>
              <a:effectLst/>
              <a:latin typeface="ＭＳ ゴシック" pitchFamily="49" charset="-128"/>
              <a:ea typeface="ＭＳ ゴシック" pitchFamily="49" charset="-128"/>
              <a:cs typeface="+mn-cs"/>
            </a:rPr>
            <a:t>増加</a:t>
          </a:r>
          <a:r>
            <a:rPr kumimoji="1" lang="ja-JP" altLang="ja-JP" sz="1200">
              <a:solidFill>
                <a:sysClr val="windowText" lastClr="000000"/>
              </a:solidFill>
              <a:effectLst/>
              <a:latin typeface="ＭＳ ゴシック" pitchFamily="49" charset="-128"/>
              <a:ea typeface="ＭＳ ゴシック" pitchFamily="49" charset="-128"/>
              <a:cs typeface="+mn-cs"/>
            </a:rPr>
            <a:t>した。</a:t>
          </a:r>
          <a:endParaRPr lang="ja-JP" altLang="ja-JP" sz="1200">
            <a:solidFill>
              <a:sysClr val="windowText" lastClr="000000"/>
            </a:solidFill>
            <a:effectLst/>
            <a:latin typeface="ＭＳ ゴシック" pitchFamily="49" charset="-128"/>
            <a:ea typeface="ＭＳ ゴシック" pitchFamily="49" charset="-128"/>
          </a:endParaRPr>
        </a:p>
        <a:p>
          <a:r>
            <a:rPr kumimoji="1" lang="ja-JP" altLang="ja-JP" sz="1200">
              <a:solidFill>
                <a:sysClr val="windowText" lastClr="000000"/>
              </a:solidFill>
              <a:effectLst/>
              <a:latin typeface="ＭＳ ゴシック" pitchFamily="49" charset="-128"/>
              <a:ea typeface="ＭＳ ゴシック" pitchFamily="49" charset="-128"/>
              <a:cs typeface="+mn-cs"/>
            </a:rPr>
            <a:t>　主な要因としては、地方道路等整備事業や町営住宅建設事業などを完済したものの、</a:t>
          </a:r>
          <a:r>
            <a:rPr kumimoji="1" lang="ja-JP" altLang="en-US" sz="1200">
              <a:solidFill>
                <a:sysClr val="windowText" lastClr="000000"/>
              </a:solidFill>
              <a:effectLst/>
              <a:latin typeface="ＭＳ ゴシック" pitchFamily="49" charset="-128"/>
              <a:ea typeface="ＭＳ ゴシック" pitchFamily="49" charset="-128"/>
              <a:cs typeface="+mn-cs"/>
            </a:rPr>
            <a:t>臨時財政対策債</a:t>
          </a:r>
          <a:r>
            <a:rPr kumimoji="1" lang="ja-JP" altLang="ja-JP" sz="1200">
              <a:solidFill>
                <a:sysClr val="windowText" lastClr="000000"/>
              </a:solidFill>
              <a:effectLst/>
              <a:latin typeface="ＭＳ ゴシック" pitchFamily="49" charset="-128"/>
              <a:ea typeface="ＭＳ ゴシック" pitchFamily="49" charset="-128"/>
              <a:cs typeface="+mn-cs"/>
            </a:rPr>
            <a:t>や</a:t>
          </a:r>
          <a:r>
            <a:rPr kumimoji="1" lang="ja-JP" altLang="en-US" sz="1200">
              <a:solidFill>
                <a:sysClr val="windowText" lastClr="000000"/>
              </a:solidFill>
              <a:effectLst/>
              <a:latin typeface="ＭＳ ゴシック" pitchFamily="49" charset="-128"/>
              <a:ea typeface="ＭＳ ゴシック" pitchFamily="49" charset="-128"/>
              <a:cs typeface="+mn-cs"/>
            </a:rPr>
            <a:t>小中学校体育館空調設備改修</a:t>
          </a:r>
          <a:r>
            <a:rPr kumimoji="1" lang="ja-JP" altLang="ja-JP" sz="1200">
              <a:solidFill>
                <a:sysClr val="windowText" lastClr="000000"/>
              </a:solidFill>
              <a:effectLst/>
              <a:latin typeface="ＭＳ ゴシック" pitchFamily="49" charset="-128"/>
              <a:ea typeface="ＭＳ ゴシック" pitchFamily="49" charset="-128"/>
              <a:cs typeface="+mn-cs"/>
            </a:rPr>
            <a:t>などの償還が開始することがあげられる。</a:t>
          </a:r>
          <a:endParaRPr lang="ja-JP" altLang="ja-JP" sz="1200">
            <a:solidFill>
              <a:sysClr val="windowText" lastClr="000000"/>
            </a:solidFill>
            <a:effectLst/>
            <a:latin typeface="ＭＳ ゴシック" pitchFamily="49" charset="-128"/>
            <a:ea typeface="ＭＳ ゴシック" pitchFamily="49" charset="-128"/>
          </a:endParaRPr>
        </a:p>
        <a:p>
          <a:r>
            <a:rPr kumimoji="1" lang="ja-JP" altLang="ja-JP" sz="1200">
              <a:solidFill>
                <a:sysClr val="windowText" lastClr="000000"/>
              </a:solidFill>
              <a:effectLst/>
              <a:latin typeface="ＭＳ ゴシック" pitchFamily="49" charset="-128"/>
              <a:ea typeface="ＭＳ ゴシック" pitchFamily="49" charset="-128"/>
              <a:cs typeface="+mn-cs"/>
            </a:rPr>
            <a:t>　今後は、</a:t>
          </a:r>
          <a:r>
            <a:rPr kumimoji="1" lang="en-US" altLang="ja-JP" sz="1200">
              <a:solidFill>
                <a:sysClr val="windowText" lastClr="000000"/>
              </a:solidFill>
              <a:effectLst/>
              <a:latin typeface="ＭＳ ゴシック" pitchFamily="49" charset="-128"/>
              <a:ea typeface="ＭＳ ゴシック" pitchFamily="49" charset="-128"/>
              <a:cs typeface="+mn-cs"/>
            </a:rPr>
            <a:t>JR</a:t>
          </a:r>
          <a:r>
            <a:rPr kumimoji="1" lang="ja-JP" altLang="ja-JP" sz="1200">
              <a:solidFill>
                <a:sysClr val="windowText" lastClr="000000"/>
              </a:solidFill>
              <a:effectLst/>
              <a:latin typeface="ＭＳ ゴシック" pitchFamily="49" charset="-128"/>
              <a:ea typeface="ＭＳ ゴシック" pitchFamily="49" charset="-128"/>
              <a:cs typeface="+mn-cs"/>
            </a:rPr>
            <a:t>法隆寺駅周辺整備や下水道整備事業などの拡大に伴い、実質公債費比率の悪化が見込まれるが、普通会計のみならず、公営企業などの町債の新規発行の抑制に努めるとともに、償還スケジュールの調整について検討をすすめる。</a:t>
          </a:r>
          <a:endParaRPr lang="ja-JP" altLang="ja-JP" sz="120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itchFamily="49" charset="-128"/>
              <a:ea typeface="ＭＳ ゴシック" pitchFamily="49" charset="-128"/>
              <a:cs typeface="+mn-cs"/>
            </a:rPr>
            <a:t>　将来負担比率における分子値については、前年度と比較して３</a:t>
          </a:r>
          <a:r>
            <a:rPr kumimoji="1" lang="ja-JP" altLang="en-US" sz="1400">
              <a:solidFill>
                <a:schemeClr val="dk1"/>
              </a:solidFill>
              <a:effectLst/>
              <a:latin typeface="ＭＳ ゴシック" pitchFamily="49" charset="-128"/>
              <a:ea typeface="ＭＳ ゴシック" pitchFamily="49" charset="-128"/>
              <a:cs typeface="+mn-cs"/>
            </a:rPr>
            <a:t>５６</a:t>
          </a:r>
          <a:r>
            <a:rPr kumimoji="1" lang="ja-JP" altLang="ja-JP" sz="1400">
              <a:solidFill>
                <a:schemeClr val="dk1"/>
              </a:solidFill>
              <a:effectLst/>
              <a:latin typeface="ＭＳ ゴシック" pitchFamily="49" charset="-128"/>
              <a:ea typeface="ＭＳ ゴシック" pitchFamily="49" charset="-128"/>
              <a:cs typeface="+mn-cs"/>
            </a:rPr>
            <a:t>百万円</a:t>
          </a:r>
          <a:r>
            <a:rPr kumimoji="1" lang="ja-JP" altLang="en-US" sz="1400">
              <a:solidFill>
                <a:schemeClr val="dk1"/>
              </a:solidFill>
              <a:effectLst/>
              <a:latin typeface="ＭＳ ゴシック" pitchFamily="49" charset="-128"/>
              <a:ea typeface="ＭＳ ゴシック" pitchFamily="49" charset="-128"/>
              <a:cs typeface="+mn-cs"/>
            </a:rPr>
            <a:t>減少</a:t>
          </a:r>
          <a:r>
            <a:rPr kumimoji="1" lang="ja-JP" altLang="ja-JP" sz="1400">
              <a:solidFill>
                <a:schemeClr val="dk1"/>
              </a:solidFill>
              <a:effectLst/>
              <a:latin typeface="ＭＳ ゴシック" pitchFamily="49" charset="-128"/>
              <a:ea typeface="ＭＳ ゴシック" pitchFamily="49" charset="-128"/>
              <a:cs typeface="+mn-cs"/>
            </a:rPr>
            <a:t>した。</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主な要因としては、</a:t>
          </a:r>
          <a:r>
            <a:rPr kumimoji="1" lang="ja-JP" altLang="en-US" sz="1400">
              <a:solidFill>
                <a:schemeClr val="dk1"/>
              </a:solidFill>
              <a:effectLst/>
              <a:latin typeface="ＭＳ ゴシック" pitchFamily="49" charset="-128"/>
              <a:ea typeface="ＭＳ ゴシック" pitchFamily="49" charset="-128"/>
              <a:cs typeface="+mn-cs"/>
            </a:rPr>
            <a:t>一般会計の地方債現在高の減少や</a:t>
          </a:r>
          <a:r>
            <a:rPr kumimoji="1" lang="ja-JP" altLang="ja-JP" sz="1400">
              <a:solidFill>
                <a:schemeClr val="dk1"/>
              </a:solidFill>
              <a:effectLst/>
              <a:latin typeface="ＭＳ ゴシック" pitchFamily="49" charset="-128"/>
              <a:ea typeface="ＭＳ ゴシック" pitchFamily="49" charset="-128"/>
              <a:cs typeface="+mn-cs"/>
            </a:rPr>
            <a:t>公営企業債等繰入見込額が</a:t>
          </a:r>
          <a:r>
            <a:rPr kumimoji="1" lang="ja-JP" altLang="en-US" sz="1400">
              <a:solidFill>
                <a:schemeClr val="dk1"/>
              </a:solidFill>
              <a:effectLst/>
              <a:latin typeface="ＭＳ ゴシック" pitchFamily="49" charset="-128"/>
              <a:ea typeface="ＭＳ ゴシック" pitchFamily="49" charset="-128"/>
              <a:cs typeface="+mn-cs"/>
            </a:rPr>
            <a:t>減少</a:t>
          </a:r>
          <a:r>
            <a:rPr kumimoji="1" lang="ja-JP" altLang="ja-JP" sz="1400">
              <a:solidFill>
                <a:schemeClr val="dk1"/>
              </a:solidFill>
              <a:effectLst/>
              <a:latin typeface="ＭＳ ゴシック" pitchFamily="49" charset="-128"/>
              <a:ea typeface="ＭＳ ゴシック" pitchFamily="49" charset="-128"/>
              <a:cs typeface="+mn-cs"/>
            </a:rPr>
            <a:t>したことがあげられる。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今後も後世への負担を少しでも軽減するよう、各事業の見直しを行い、財政の健全化に努める。</a:t>
          </a:r>
          <a:endParaRPr lang="ja-JP" altLang="ja-JP" sz="1400">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itchFamily="49" charset="-128"/>
              <a:ea typeface="ＭＳ ゴシック" pitchFamily="49" charset="-128"/>
              <a:cs typeface="+mn-cs"/>
            </a:rPr>
            <a:t>　基金全体について、前年度と比較して</a:t>
          </a:r>
          <a:r>
            <a:rPr kumimoji="1" lang="ja-JP" altLang="en-US" sz="1400">
              <a:solidFill>
                <a:schemeClr val="dk1"/>
              </a:solidFill>
              <a:effectLst/>
              <a:latin typeface="ＭＳ ゴシック" pitchFamily="49" charset="-128"/>
              <a:ea typeface="ＭＳ ゴシック" pitchFamily="49" charset="-128"/>
              <a:cs typeface="+mn-cs"/>
            </a:rPr>
            <a:t>６</a:t>
          </a:r>
          <a:r>
            <a:rPr kumimoji="1" lang="ja-JP" altLang="ja-JP" sz="1400">
              <a:solidFill>
                <a:schemeClr val="dk1"/>
              </a:solidFill>
              <a:effectLst/>
              <a:latin typeface="ＭＳ ゴシック" pitchFamily="49" charset="-128"/>
              <a:ea typeface="ＭＳ ゴシック" pitchFamily="49" charset="-128"/>
              <a:cs typeface="+mn-cs"/>
            </a:rPr>
            <a:t>百万円増加している。内訳としては、減債基金積立が</a:t>
          </a:r>
          <a:r>
            <a:rPr kumimoji="1" lang="ja-JP" altLang="en-US" sz="1400">
              <a:solidFill>
                <a:schemeClr val="dk1"/>
              </a:solidFill>
              <a:effectLst/>
              <a:latin typeface="ＭＳ ゴシック" pitchFamily="49" charset="-128"/>
              <a:ea typeface="ＭＳ ゴシック" pitchFamily="49" charset="-128"/>
              <a:cs typeface="+mn-cs"/>
            </a:rPr>
            <a:t>２</a:t>
          </a:r>
          <a:r>
            <a:rPr kumimoji="1" lang="ja-JP" altLang="ja-JP" sz="1400">
              <a:solidFill>
                <a:schemeClr val="dk1"/>
              </a:solidFill>
              <a:effectLst/>
              <a:latin typeface="ＭＳ ゴシック" pitchFamily="49" charset="-128"/>
              <a:ea typeface="ＭＳ ゴシック" pitchFamily="49" charset="-128"/>
              <a:cs typeface="+mn-cs"/>
            </a:rPr>
            <a:t>１百万円の増加、その他特定目的基金が１</a:t>
          </a:r>
          <a:r>
            <a:rPr kumimoji="1" lang="ja-JP" altLang="en-US" sz="1400">
              <a:solidFill>
                <a:schemeClr val="dk1"/>
              </a:solidFill>
              <a:effectLst/>
              <a:latin typeface="ＭＳ ゴシック" pitchFamily="49" charset="-128"/>
              <a:ea typeface="ＭＳ ゴシック" pitchFamily="49" charset="-128"/>
              <a:cs typeface="+mn-cs"/>
            </a:rPr>
            <a:t>３</a:t>
          </a:r>
          <a:r>
            <a:rPr kumimoji="1" lang="ja-JP" altLang="ja-JP" sz="1400">
              <a:solidFill>
                <a:schemeClr val="dk1"/>
              </a:solidFill>
              <a:effectLst/>
              <a:latin typeface="ＭＳ ゴシック" pitchFamily="49" charset="-128"/>
              <a:ea typeface="ＭＳ ゴシック" pitchFamily="49" charset="-128"/>
              <a:cs typeface="+mn-cs"/>
            </a:rPr>
            <a:t>百万円の増加となっている。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財政調整基金は取崩しを実施し</a:t>
          </a:r>
          <a:r>
            <a:rPr kumimoji="1" lang="ja-JP" altLang="en-US" sz="1400">
              <a:solidFill>
                <a:schemeClr val="dk1"/>
              </a:solidFill>
              <a:effectLst/>
              <a:latin typeface="ＭＳ ゴシック" pitchFamily="49" charset="-128"/>
              <a:ea typeface="ＭＳ ゴシック" pitchFamily="49" charset="-128"/>
              <a:cs typeface="+mn-cs"/>
            </a:rPr>
            <a:t>た</a:t>
          </a:r>
          <a:r>
            <a:rPr kumimoji="1" lang="ja-JP" altLang="ja-JP" sz="1400">
              <a:solidFill>
                <a:schemeClr val="dk1"/>
              </a:solidFill>
              <a:effectLst/>
              <a:latin typeface="ＭＳ ゴシック" pitchFamily="49" charset="-128"/>
              <a:ea typeface="ＭＳ ゴシック" pitchFamily="49" charset="-128"/>
              <a:cs typeface="+mn-cs"/>
            </a:rPr>
            <a:t>ことから、前年度と比較して</a:t>
          </a:r>
          <a:r>
            <a:rPr kumimoji="1" lang="ja-JP" altLang="en-US" sz="1400">
              <a:solidFill>
                <a:schemeClr val="dk1"/>
              </a:solidFill>
              <a:effectLst/>
              <a:latin typeface="ＭＳ ゴシック" pitchFamily="49" charset="-128"/>
              <a:ea typeface="ＭＳ ゴシック" pitchFamily="49" charset="-128"/>
              <a:cs typeface="+mn-cs"/>
            </a:rPr>
            <a:t>２７百万円減少している</a:t>
          </a:r>
          <a:r>
            <a:rPr kumimoji="1" lang="ja-JP" altLang="ja-JP" sz="140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itchFamily="49" charset="-128"/>
              <a:ea typeface="ＭＳ ゴシック" pitchFamily="49" charset="-128"/>
              <a:cs typeface="+mn-cs"/>
            </a:rPr>
            <a:t>　減債基金については、普通交付税措置が無い期間に生じる償還による負担を軽減するため、引き続き積み立てを実施する。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その他特定目的基金については、ふるさと納税による寄付を財源として積立を行っており、引き続き積み立てを実施する。</a:t>
          </a:r>
          <a:endParaRPr lang="ja-JP" altLang="ja-JP" sz="1400">
            <a:effectLst/>
            <a:latin typeface="ＭＳ ゴシック" pitchFamily="49" charset="-128"/>
            <a:ea typeface="ＭＳ ゴシック"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itchFamily="49" charset="-128"/>
              <a:ea typeface="ＭＳ ゴシック" pitchFamily="49" charset="-128"/>
              <a:cs typeface="+mn-cs"/>
            </a:rPr>
            <a:t>（基金の使途）</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福祉基金については、高齢者福祉及び障害者福祉等福祉活動の促進を図り、快適な生活環境の形成を目指す。</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文化振興基金については、文化の振興に関する事業を促進し、もって町民の文化の振興を図る。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斑鳩の里歴史文化遺産保存・活用基金については、歴史文化資産を守り、次の世代に引き継ぐとともに、その調査、保存及び活用を図る。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スポーツ振興基金については、スポーツの振興に関する事業を促進し、もって町民の生涯におけるスポーツの振興を図る。</a:t>
          </a:r>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（増減理由）</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その他特定目的基金について、前年度と比較して１</a:t>
          </a:r>
          <a:r>
            <a:rPr kumimoji="1" lang="ja-JP" altLang="en-US" sz="1400">
              <a:solidFill>
                <a:schemeClr val="dk1"/>
              </a:solidFill>
              <a:effectLst/>
              <a:latin typeface="ＭＳ ゴシック" pitchFamily="49" charset="-128"/>
              <a:ea typeface="ＭＳ ゴシック" pitchFamily="49" charset="-128"/>
              <a:cs typeface="+mn-cs"/>
            </a:rPr>
            <a:t>３</a:t>
          </a:r>
          <a:r>
            <a:rPr kumimoji="1" lang="ja-JP" altLang="ja-JP" sz="1400">
              <a:solidFill>
                <a:schemeClr val="dk1"/>
              </a:solidFill>
              <a:effectLst/>
              <a:latin typeface="ＭＳ ゴシック" pitchFamily="49" charset="-128"/>
              <a:ea typeface="ＭＳ ゴシック" pitchFamily="49" charset="-128"/>
              <a:cs typeface="+mn-cs"/>
            </a:rPr>
            <a:t>百万円増加しており、福祉基金と斑鳩の里歴史文化遺産保存・活用基金におけるふるさと納税による寄附を財源とする積み立てを行っている。</a:t>
          </a:r>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（今後の方針）</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現在行っている福祉基金と斑鳩の里歴史文化遺産保存・活用基金におけるふるさと納税による寄附を財源をする積み立てについては、引き続き実施する。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文化振興基金とスポーツ振興基金については、今の水準を維持する。</a:t>
          </a:r>
          <a:endParaRPr lang="ja-JP" altLang="ja-JP" sz="14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itchFamily="49" charset="-128"/>
              <a:ea typeface="ＭＳ ゴシック" pitchFamily="49" charset="-128"/>
              <a:cs typeface="+mn-cs"/>
            </a:rPr>
            <a:t>　財政調整基金は取崩しを実施したことから、前年度と比較して</a:t>
          </a:r>
          <a:r>
            <a:rPr kumimoji="1" lang="ja-JP" altLang="en-US" sz="1400">
              <a:solidFill>
                <a:schemeClr val="dk1"/>
              </a:solidFill>
              <a:effectLst/>
              <a:latin typeface="ＭＳ ゴシック" pitchFamily="49" charset="-128"/>
              <a:ea typeface="ＭＳ ゴシック" pitchFamily="49" charset="-128"/>
              <a:cs typeface="+mn-cs"/>
            </a:rPr>
            <a:t>２</a:t>
          </a:r>
          <a:r>
            <a:rPr kumimoji="1" lang="ja-JP" altLang="ja-JP" sz="1400">
              <a:solidFill>
                <a:schemeClr val="dk1"/>
              </a:solidFill>
              <a:effectLst/>
              <a:latin typeface="ＭＳ ゴシック" pitchFamily="49" charset="-128"/>
              <a:ea typeface="ＭＳ ゴシック" pitchFamily="49" charset="-128"/>
              <a:cs typeface="+mn-cs"/>
            </a:rPr>
            <a:t>７百万円減少している。</a:t>
          </a:r>
          <a:endParaRPr lang="ja-JP" altLang="ja-JP" sz="1400">
            <a:effectLst/>
            <a:latin typeface="ＭＳ ゴシック" pitchFamily="49" charset="-128"/>
            <a:ea typeface="ＭＳ ゴシック"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　景気変動などに伴い財源が不足した場合や、大型事業など多額な経費を必要とするなど、町の発展的事業の推進や安定した住民サービスの確保などに不可欠な事業については、基金の取り崩しを検討する。</a:t>
          </a:r>
          <a:endParaRPr lang="ja-JP" altLang="ja-JP" sz="14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　減債基金について、前年度と比較して残高は</a:t>
          </a:r>
          <a:r>
            <a:rPr kumimoji="1" lang="ja-JP" altLang="en-US" sz="1400">
              <a:solidFill>
                <a:schemeClr val="dk1"/>
              </a:solidFill>
              <a:effectLst/>
              <a:latin typeface="ＭＳ ゴシック" pitchFamily="49" charset="-128"/>
              <a:ea typeface="ＭＳ ゴシック" pitchFamily="49" charset="-128"/>
              <a:cs typeface="+mn-cs"/>
            </a:rPr>
            <a:t>２</a:t>
          </a:r>
          <a:r>
            <a:rPr kumimoji="1" lang="ja-JP" altLang="ja-JP" sz="1400">
              <a:solidFill>
                <a:schemeClr val="dk1"/>
              </a:solidFill>
              <a:effectLst/>
              <a:latin typeface="ＭＳ ゴシック" pitchFamily="49" charset="-128"/>
              <a:ea typeface="ＭＳ ゴシック" pitchFamily="49" charset="-128"/>
              <a:cs typeface="+mn-cs"/>
            </a:rPr>
            <a:t>１百万円増加しており、</a:t>
          </a:r>
          <a:r>
            <a:rPr kumimoji="1" lang="en-US" altLang="ja-JP" sz="1400">
              <a:solidFill>
                <a:schemeClr val="dk1"/>
              </a:solidFill>
              <a:effectLst/>
              <a:latin typeface="ＭＳ ゴシック" pitchFamily="49" charset="-128"/>
              <a:ea typeface="ＭＳ ゴシック" pitchFamily="49" charset="-128"/>
              <a:cs typeface="+mn-cs"/>
            </a:rPr>
            <a:t>JR</a:t>
          </a:r>
          <a:r>
            <a:rPr kumimoji="1" lang="ja-JP" altLang="ja-JP" sz="1400">
              <a:solidFill>
                <a:schemeClr val="dk1"/>
              </a:solidFill>
              <a:effectLst/>
              <a:latin typeface="ＭＳ ゴシック" pitchFamily="49" charset="-128"/>
              <a:ea typeface="ＭＳ ゴシック" pitchFamily="49" charset="-128"/>
              <a:cs typeface="+mn-cs"/>
            </a:rPr>
            <a:t>法隆寺駅橋上駅舎整備及び総合保健福祉会館の整備</a:t>
          </a:r>
          <a:r>
            <a:rPr kumimoji="1" lang="ja-JP" altLang="en-US" sz="1400">
              <a:solidFill>
                <a:schemeClr val="dk1"/>
              </a:solidFill>
              <a:effectLst/>
              <a:latin typeface="ＭＳ ゴシック" pitchFamily="49" charset="-128"/>
              <a:ea typeface="ＭＳ ゴシック" pitchFamily="49" charset="-128"/>
              <a:cs typeface="+mn-cs"/>
            </a:rPr>
            <a:t>、</a:t>
          </a:r>
          <a:r>
            <a:rPr kumimoji="1" lang="ja-JP" altLang="ja-JP" sz="1400">
              <a:solidFill>
                <a:schemeClr val="dk1"/>
              </a:solidFill>
              <a:effectLst/>
              <a:latin typeface="ＭＳ ゴシック" pitchFamily="49" charset="-128"/>
              <a:ea typeface="ＭＳ ゴシック" pitchFamily="49" charset="-128"/>
              <a:cs typeface="+mn-cs"/>
            </a:rPr>
            <a:t>小中学校空調設備</a:t>
          </a:r>
          <a:r>
            <a:rPr kumimoji="1" lang="ja-JP" altLang="en-US" sz="1400">
              <a:solidFill>
                <a:schemeClr val="dk1"/>
              </a:solidFill>
              <a:effectLst/>
              <a:latin typeface="ＭＳ ゴシック" pitchFamily="49" charset="-128"/>
              <a:ea typeface="ＭＳ ゴシック" pitchFamily="49" charset="-128"/>
              <a:cs typeface="+mn-cs"/>
            </a:rPr>
            <a:t>の整備</a:t>
          </a:r>
          <a:r>
            <a:rPr kumimoji="1" lang="ja-JP" altLang="ja-JP" sz="1400">
              <a:solidFill>
                <a:schemeClr val="dk1"/>
              </a:solidFill>
              <a:effectLst/>
              <a:latin typeface="ＭＳ ゴシック" pitchFamily="49" charset="-128"/>
              <a:ea typeface="ＭＳ ゴシック" pitchFamily="49" charset="-128"/>
              <a:cs typeface="+mn-cs"/>
            </a:rPr>
            <a:t>に要した借入分にかかる積み立てとなっている。</a:t>
          </a:r>
          <a:endParaRPr lang="ja-JP" altLang="ja-JP" sz="1400">
            <a:effectLst/>
            <a:latin typeface="ＭＳ ゴシック" pitchFamily="49" charset="-128"/>
            <a:ea typeface="ＭＳ ゴシック"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itchFamily="49" charset="-128"/>
              <a:ea typeface="ＭＳ ゴシック" pitchFamily="49" charset="-128"/>
              <a:cs typeface="+mn-cs"/>
            </a:rPr>
            <a:t>　</a:t>
          </a:r>
          <a:r>
            <a:rPr kumimoji="1" lang="en-US" altLang="ja-JP" sz="1400">
              <a:solidFill>
                <a:schemeClr val="dk1"/>
              </a:solidFill>
              <a:effectLst/>
              <a:latin typeface="ＭＳ ゴシック" pitchFamily="49" charset="-128"/>
              <a:ea typeface="ＭＳ ゴシック" pitchFamily="49" charset="-128"/>
              <a:cs typeface="+mn-cs"/>
            </a:rPr>
            <a:t>JR</a:t>
          </a:r>
          <a:r>
            <a:rPr kumimoji="1" lang="ja-JP" altLang="ja-JP" sz="1400">
              <a:solidFill>
                <a:schemeClr val="dk1"/>
              </a:solidFill>
              <a:effectLst/>
              <a:latin typeface="ＭＳ ゴシック" pitchFamily="49" charset="-128"/>
              <a:ea typeface="ＭＳ ゴシック" pitchFamily="49" charset="-128"/>
              <a:cs typeface="+mn-cs"/>
            </a:rPr>
            <a:t>法隆寺駅橋上駅舎整備及び総合保健福祉会館の整備に多額の町債を借入している。交付税措置期間の１５年と実償還期間の２０年の間に普通交付税措置が無い期間が生じることとなり、償還１６年目以降の負担を軽減するために、令和４年度まで引き続き積み立てていくものとする</a:t>
          </a:r>
          <a:r>
            <a:rPr kumimoji="1" lang="ja-JP" altLang="en-US" sz="1400">
              <a:solidFill>
                <a:schemeClr val="dk1"/>
              </a:solidFill>
              <a:effectLst/>
              <a:latin typeface="ＭＳ ゴシック" pitchFamily="49" charset="-128"/>
              <a:ea typeface="ＭＳ ゴシック" pitchFamily="49" charset="-128"/>
              <a:cs typeface="+mn-cs"/>
            </a:rPr>
            <a:t>。</a:t>
          </a:r>
          <a:endParaRPr kumimoji="1" lang="en-US" altLang="ja-JP" sz="14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また、小中学校空調設備整備にかかる補助金を令和２年度に減債基金へ一括積み立てしており、当該事業にかかる借入の償還が終了する令和１１年度まで、毎年一定額を取崩すものとする。</a:t>
          </a:r>
          <a:endParaRPr lang="ja-JP" altLang="ja-JP" sz="14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学校施設や幼稚園、橋りょうについては、建設時から大幅に年数が経過し老朽化が進んでいることから、類似団体よりも減価償却率が高くなっている。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今後計画的に修繕を実施していく必要がある。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3" name="楕円 82"/>
        <xdr:cNvSpPr/>
      </xdr:nvSpPr>
      <xdr:spPr>
        <a:xfrm>
          <a:off x="47117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134546</xdr:rowOff>
    </xdr:from>
    <xdr:ext cx="405111" cy="259045"/>
    <xdr:sp macro="" textlink="">
      <xdr:nvSpPr>
        <xdr:cNvPr id="84" name="有形固定資産減価償却率該当値テキスト"/>
        <xdr:cNvSpPr txBox="1"/>
      </xdr:nvSpPr>
      <xdr:spPr>
        <a:xfrm>
          <a:off x="4813300"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5" name="楕円 84"/>
        <xdr:cNvSpPr/>
      </xdr:nvSpPr>
      <xdr:spPr>
        <a:xfrm>
          <a:off x="4000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154486</xdr:rowOff>
    </xdr:from>
    <xdr:to>
      <xdr:col>23</xdr:col>
      <xdr:colOff>85725</xdr:colOff>
      <xdr:row>31</xdr:row>
      <xdr:rowOff>35469</xdr:rowOff>
    </xdr:to>
    <xdr:cxnSp macro="">
      <xdr:nvCxnSpPr>
        <xdr:cNvPr id="86" name="直線コネクタ 85"/>
        <xdr:cNvCxnSpPr/>
      </xdr:nvCxnSpPr>
      <xdr:spPr>
        <a:xfrm>
          <a:off x="4051300" y="606951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87" name="楕円 86"/>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30</xdr:row>
      <xdr:rowOff>154486</xdr:rowOff>
    </xdr:to>
    <xdr:cxnSp macro="">
      <xdr:nvCxnSpPr>
        <xdr:cNvPr id="88" name="直線コネクタ 87"/>
        <xdr:cNvCxnSpPr/>
      </xdr:nvCxnSpPr>
      <xdr:spPr>
        <a:xfrm>
          <a:off x="3289300" y="605100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9" name="楕円 88"/>
        <xdr:cNvSpPr/>
      </xdr:nvSpPr>
      <xdr:spPr>
        <a:xfrm>
          <a:off x="2476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135981</xdr:rowOff>
    </xdr:to>
    <xdr:cxnSp macro="">
      <xdr:nvCxnSpPr>
        <xdr:cNvPr id="90" name="直線コネクタ 89"/>
        <xdr:cNvCxnSpPr/>
      </xdr:nvCxnSpPr>
      <xdr:spPr>
        <a:xfrm>
          <a:off x="2527300" y="600782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4989</xdr:rowOff>
    </xdr:from>
    <xdr:to>
      <xdr:col>7</xdr:col>
      <xdr:colOff>187325</xdr:colOff>
      <xdr:row>30</xdr:row>
      <xdr:rowOff>106589</xdr:rowOff>
    </xdr:to>
    <xdr:sp macro="" textlink="">
      <xdr:nvSpPr>
        <xdr:cNvPr id="91" name="楕円 90"/>
        <xdr:cNvSpPr/>
      </xdr:nvSpPr>
      <xdr:spPr>
        <a:xfrm>
          <a:off x="1714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55789</xdr:rowOff>
    </xdr:from>
    <xdr:to>
      <xdr:col>11</xdr:col>
      <xdr:colOff>136525</xdr:colOff>
      <xdr:row>30</xdr:row>
      <xdr:rowOff>92801</xdr:rowOff>
    </xdr:to>
    <xdr:cxnSp macro="">
      <xdr:nvCxnSpPr>
        <xdr:cNvPr id="92" name="直線コネクタ 91"/>
        <xdr:cNvCxnSpPr/>
      </xdr:nvCxnSpPr>
      <xdr:spPr>
        <a:xfrm>
          <a:off x="1765300" y="597081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97" name="n_1mainValue有形固定資産減価償却率"/>
        <xdr:cNvSpPr txBox="1"/>
      </xdr:nvSpPr>
      <xdr:spPr>
        <a:xfrm>
          <a:off x="38360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6458</xdr:rowOff>
    </xdr:from>
    <xdr:ext cx="405111" cy="259045"/>
    <xdr:sp macro="" textlink="">
      <xdr:nvSpPr>
        <xdr:cNvPr id="98" name="n_2mainValue有形固定資産減価償却率"/>
        <xdr:cNvSpPr txBox="1"/>
      </xdr:nvSpPr>
      <xdr:spPr>
        <a:xfrm>
          <a:off x="3086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9" name="n_3main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97716</xdr:rowOff>
    </xdr:from>
    <xdr:ext cx="405111" cy="259045"/>
    <xdr:sp macro="" textlink="">
      <xdr:nvSpPr>
        <xdr:cNvPr id="100" name="n_4mainValue有形固定資産減価償却率"/>
        <xdr:cNvSpPr txBox="1"/>
      </xdr:nvSpPr>
      <xdr:spPr>
        <a:xfrm>
          <a:off x="1562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と比べ同程度となっているものの、類似団体と比べ数値は上回っている。今後、税収の減少が予測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137775</xdr:rowOff>
    </xdr:from>
    <xdr:to>
      <xdr:col>76</xdr:col>
      <xdr:colOff>73025</xdr:colOff>
      <xdr:row>30</xdr:row>
      <xdr:rowOff>67925</xdr:rowOff>
    </xdr:to>
    <xdr:sp macro="" textlink="">
      <xdr:nvSpPr>
        <xdr:cNvPr id="143" name="楕円 142"/>
        <xdr:cNvSpPr/>
      </xdr:nvSpPr>
      <xdr:spPr>
        <a:xfrm>
          <a:off x="14744700" y="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116202</xdr:rowOff>
    </xdr:from>
    <xdr:ext cx="469744" cy="259045"/>
    <xdr:sp macro="" textlink="">
      <xdr:nvSpPr>
        <xdr:cNvPr id="144" name="債務償還比率該当値テキスト"/>
        <xdr:cNvSpPr txBox="1"/>
      </xdr:nvSpPr>
      <xdr:spPr>
        <a:xfrm>
          <a:off x="14846300" y="585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26345</xdr:rowOff>
    </xdr:from>
    <xdr:to>
      <xdr:col>72</xdr:col>
      <xdr:colOff>123825</xdr:colOff>
      <xdr:row>30</xdr:row>
      <xdr:rowOff>127945</xdr:rowOff>
    </xdr:to>
    <xdr:sp macro="" textlink="">
      <xdr:nvSpPr>
        <xdr:cNvPr id="145" name="楕円 144"/>
        <xdr:cNvSpPr/>
      </xdr:nvSpPr>
      <xdr:spPr>
        <a:xfrm>
          <a:off x="14033500" y="59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17125</xdr:rowOff>
    </xdr:from>
    <xdr:to>
      <xdr:col>76</xdr:col>
      <xdr:colOff>22225</xdr:colOff>
      <xdr:row>30</xdr:row>
      <xdr:rowOff>77145</xdr:rowOff>
    </xdr:to>
    <xdr:cxnSp macro="">
      <xdr:nvCxnSpPr>
        <xdr:cNvPr id="146" name="直線コネクタ 145"/>
        <xdr:cNvCxnSpPr/>
      </xdr:nvCxnSpPr>
      <xdr:spPr>
        <a:xfrm flipV="1">
          <a:off x="14084300" y="5932150"/>
          <a:ext cx="7112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35931</xdr:rowOff>
    </xdr:from>
    <xdr:to>
      <xdr:col>68</xdr:col>
      <xdr:colOff>123825</xdr:colOff>
      <xdr:row>30</xdr:row>
      <xdr:rowOff>137531</xdr:rowOff>
    </xdr:to>
    <xdr:sp macro="" textlink="">
      <xdr:nvSpPr>
        <xdr:cNvPr id="147" name="楕円 146"/>
        <xdr:cNvSpPr/>
      </xdr:nvSpPr>
      <xdr:spPr>
        <a:xfrm>
          <a:off x="13271500" y="5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77145</xdr:rowOff>
    </xdr:from>
    <xdr:to>
      <xdr:col>72</xdr:col>
      <xdr:colOff>73025</xdr:colOff>
      <xdr:row>30</xdr:row>
      <xdr:rowOff>86731</xdr:rowOff>
    </xdr:to>
    <xdr:cxnSp macro="">
      <xdr:nvCxnSpPr>
        <xdr:cNvPr id="148" name="直線コネクタ 147"/>
        <xdr:cNvCxnSpPr/>
      </xdr:nvCxnSpPr>
      <xdr:spPr>
        <a:xfrm flipV="1">
          <a:off x="13322300" y="5992170"/>
          <a:ext cx="762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100010</xdr:rowOff>
    </xdr:from>
    <xdr:to>
      <xdr:col>64</xdr:col>
      <xdr:colOff>123825</xdr:colOff>
      <xdr:row>31</xdr:row>
      <xdr:rowOff>30160</xdr:rowOff>
    </xdr:to>
    <xdr:sp macro="" textlink="">
      <xdr:nvSpPr>
        <xdr:cNvPr id="149" name="楕円 148"/>
        <xdr:cNvSpPr/>
      </xdr:nvSpPr>
      <xdr:spPr>
        <a:xfrm>
          <a:off x="12509500" y="60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86731</xdr:rowOff>
    </xdr:from>
    <xdr:to>
      <xdr:col>68</xdr:col>
      <xdr:colOff>73025</xdr:colOff>
      <xdr:row>30</xdr:row>
      <xdr:rowOff>150810</xdr:rowOff>
    </xdr:to>
    <xdr:cxnSp macro="">
      <xdr:nvCxnSpPr>
        <xdr:cNvPr id="150" name="直線コネクタ 149"/>
        <xdr:cNvCxnSpPr/>
      </xdr:nvCxnSpPr>
      <xdr:spPr>
        <a:xfrm flipV="1">
          <a:off x="12560300" y="6001756"/>
          <a:ext cx="762000" cy="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167544</xdr:rowOff>
    </xdr:from>
    <xdr:to>
      <xdr:col>60</xdr:col>
      <xdr:colOff>123825</xdr:colOff>
      <xdr:row>31</xdr:row>
      <xdr:rowOff>97694</xdr:rowOff>
    </xdr:to>
    <xdr:sp macro="" textlink="">
      <xdr:nvSpPr>
        <xdr:cNvPr id="151" name="楕円 150"/>
        <xdr:cNvSpPr/>
      </xdr:nvSpPr>
      <xdr:spPr>
        <a:xfrm>
          <a:off x="11747500" y="60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150810</xdr:rowOff>
    </xdr:from>
    <xdr:to>
      <xdr:col>64</xdr:col>
      <xdr:colOff>73025</xdr:colOff>
      <xdr:row>31</xdr:row>
      <xdr:rowOff>46894</xdr:rowOff>
    </xdr:to>
    <xdr:cxnSp macro="">
      <xdr:nvCxnSpPr>
        <xdr:cNvPr id="152" name="直線コネクタ 151"/>
        <xdr:cNvCxnSpPr/>
      </xdr:nvCxnSpPr>
      <xdr:spPr>
        <a:xfrm flipV="1">
          <a:off x="11798300" y="6065835"/>
          <a:ext cx="762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119072</xdr:rowOff>
    </xdr:from>
    <xdr:ext cx="469744" cy="259045"/>
    <xdr:sp macro="" textlink="">
      <xdr:nvSpPr>
        <xdr:cNvPr id="157" name="n_1mainValue債務償還比率"/>
        <xdr:cNvSpPr txBox="1"/>
      </xdr:nvSpPr>
      <xdr:spPr>
        <a:xfrm>
          <a:off x="13836727" y="603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128658</xdr:rowOff>
    </xdr:from>
    <xdr:ext cx="469744" cy="259045"/>
    <xdr:sp macro="" textlink="">
      <xdr:nvSpPr>
        <xdr:cNvPr id="158" name="n_2mainValue債務償還比率"/>
        <xdr:cNvSpPr txBox="1"/>
      </xdr:nvSpPr>
      <xdr:spPr>
        <a:xfrm>
          <a:off x="13087427" y="6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21287</xdr:rowOff>
    </xdr:from>
    <xdr:ext cx="469744" cy="259045"/>
    <xdr:sp macro="" textlink="">
      <xdr:nvSpPr>
        <xdr:cNvPr id="159" name="n_3mainValue債務償還比率"/>
        <xdr:cNvSpPr txBox="1"/>
      </xdr:nvSpPr>
      <xdr:spPr>
        <a:xfrm>
          <a:off x="12325427" y="61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88821</xdr:rowOff>
    </xdr:from>
    <xdr:ext cx="469744" cy="259045"/>
    <xdr:sp macro="" textlink="">
      <xdr:nvSpPr>
        <xdr:cNvPr id="160" name="n_4mainValue債務償還比率"/>
        <xdr:cNvSpPr txBox="1"/>
      </xdr:nvSpPr>
      <xdr:spPr>
        <a:xfrm>
          <a:off x="11563427" y="61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4" name="【道路】&#10;有形固定資産減価償却率該当値テキスト"/>
        <xdr:cNvSpPr txBox="1"/>
      </xdr:nvSpPr>
      <xdr:spPr>
        <a:xfrm>
          <a:off x="4673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45720</xdr:rowOff>
    </xdr:to>
    <xdr:cxnSp macro="">
      <xdr:nvCxnSpPr>
        <xdr:cNvPr id="76" name="直線コネクタ 75"/>
        <xdr:cNvCxnSpPr/>
      </xdr:nvCxnSpPr>
      <xdr:spPr>
        <a:xfrm>
          <a:off x="3797300" y="652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7620</xdr:rowOff>
    </xdr:to>
    <xdr:cxnSp macro="">
      <xdr:nvCxnSpPr>
        <xdr:cNvPr id="78" name="直線コネクタ 77"/>
        <xdr:cNvCxnSpPr/>
      </xdr:nvCxnSpPr>
      <xdr:spPr>
        <a:xfrm>
          <a:off x="2908300" y="649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152400</xdr:rowOff>
    </xdr:to>
    <xdr:cxnSp macro="">
      <xdr:nvCxnSpPr>
        <xdr:cNvPr id="80" name="直線コネクタ 79"/>
        <xdr:cNvCxnSpPr/>
      </xdr:nvCxnSpPr>
      <xdr:spPr>
        <a:xfrm>
          <a:off x="2019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127635</xdr:rowOff>
    </xdr:to>
    <xdr:cxnSp macro="">
      <xdr:nvCxnSpPr>
        <xdr:cNvPr id="82" name="直線コネクタ 81"/>
        <xdr:cNvCxnSpPr/>
      </xdr:nvCxnSpPr>
      <xdr:spPr>
        <a:xfrm>
          <a:off x="1130300" y="647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9" name="n_3main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90" name="n_4main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140767</xdr:rowOff>
    </xdr:from>
    <xdr:to>
      <xdr:col>55</xdr:col>
      <xdr:colOff>50800</xdr:colOff>
      <xdr:row>41</xdr:row>
      <xdr:rowOff>70917</xdr:rowOff>
    </xdr:to>
    <xdr:sp macro="" textlink="">
      <xdr:nvSpPr>
        <xdr:cNvPr id="130" name="楕円 129"/>
        <xdr:cNvSpPr/>
      </xdr:nvSpPr>
      <xdr:spPr>
        <a:xfrm>
          <a:off x="10426700" y="69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55694</xdr:rowOff>
    </xdr:from>
    <xdr:ext cx="469744" cy="259045"/>
    <xdr:sp macro="" textlink="">
      <xdr:nvSpPr>
        <xdr:cNvPr id="131" name="【道路】&#10;一人当たり延長該当値テキスト"/>
        <xdr:cNvSpPr txBox="1"/>
      </xdr:nvSpPr>
      <xdr:spPr>
        <a:xfrm>
          <a:off x="10515600" y="69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141567</xdr:rowOff>
    </xdr:from>
    <xdr:to>
      <xdr:col>50</xdr:col>
      <xdr:colOff>165100</xdr:colOff>
      <xdr:row>41</xdr:row>
      <xdr:rowOff>71717</xdr:rowOff>
    </xdr:to>
    <xdr:sp macro="" textlink="">
      <xdr:nvSpPr>
        <xdr:cNvPr id="132" name="楕円 131"/>
        <xdr:cNvSpPr/>
      </xdr:nvSpPr>
      <xdr:spPr>
        <a:xfrm>
          <a:off x="9588500" y="69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20117</xdr:rowOff>
    </xdr:from>
    <xdr:to>
      <xdr:col>55</xdr:col>
      <xdr:colOff>0</xdr:colOff>
      <xdr:row>41</xdr:row>
      <xdr:rowOff>20917</xdr:rowOff>
    </xdr:to>
    <xdr:cxnSp macro="">
      <xdr:nvCxnSpPr>
        <xdr:cNvPr id="133" name="直線コネクタ 132"/>
        <xdr:cNvCxnSpPr/>
      </xdr:nvCxnSpPr>
      <xdr:spPr>
        <a:xfrm flipV="1">
          <a:off x="9639300" y="704956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143129</xdr:rowOff>
    </xdr:from>
    <xdr:to>
      <xdr:col>46</xdr:col>
      <xdr:colOff>38100</xdr:colOff>
      <xdr:row>41</xdr:row>
      <xdr:rowOff>73279</xdr:rowOff>
    </xdr:to>
    <xdr:sp macro="" textlink="">
      <xdr:nvSpPr>
        <xdr:cNvPr id="134" name="楕円 133"/>
        <xdr:cNvSpPr/>
      </xdr:nvSpPr>
      <xdr:spPr>
        <a:xfrm>
          <a:off x="8699500" y="70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20917</xdr:rowOff>
    </xdr:from>
    <xdr:to>
      <xdr:col>50</xdr:col>
      <xdr:colOff>114300</xdr:colOff>
      <xdr:row>41</xdr:row>
      <xdr:rowOff>22479</xdr:rowOff>
    </xdr:to>
    <xdr:cxnSp macro="">
      <xdr:nvCxnSpPr>
        <xdr:cNvPr id="135" name="直線コネクタ 134"/>
        <xdr:cNvCxnSpPr/>
      </xdr:nvCxnSpPr>
      <xdr:spPr>
        <a:xfrm flipV="1">
          <a:off x="8750300" y="7050367"/>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142177</xdr:rowOff>
    </xdr:from>
    <xdr:to>
      <xdr:col>41</xdr:col>
      <xdr:colOff>101600</xdr:colOff>
      <xdr:row>41</xdr:row>
      <xdr:rowOff>72327</xdr:rowOff>
    </xdr:to>
    <xdr:sp macro="" textlink="">
      <xdr:nvSpPr>
        <xdr:cNvPr id="136" name="楕円 135"/>
        <xdr:cNvSpPr/>
      </xdr:nvSpPr>
      <xdr:spPr>
        <a:xfrm>
          <a:off x="7810500" y="7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21527</xdr:rowOff>
    </xdr:from>
    <xdr:to>
      <xdr:col>45</xdr:col>
      <xdr:colOff>177800</xdr:colOff>
      <xdr:row>41</xdr:row>
      <xdr:rowOff>22479</xdr:rowOff>
    </xdr:to>
    <xdr:cxnSp macro="">
      <xdr:nvCxnSpPr>
        <xdr:cNvPr id="137" name="直線コネクタ 136"/>
        <xdr:cNvCxnSpPr/>
      </xdr:nvCxnSpPr>
      <xdr:spPr>
        <a:xfrm>
          <a:off x="7861300" y="705097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142710</xdr:rowOff>
    </xdr:from>
    <xdr:to>
      <xdr:col>36</xdr:col>
      <xdr:colOff>165100</xdr:colOff>
      <xdr:row>41</xdr:row>
      <xdr:rowOff>72860</xdr:rowOff>
    </xdr:to>
    <xdr:sp macro="" textlink="">
      <xdr:nvSpPr>
        <xdr:cNvPr id="138" name="楕円 137"/>
        <xdr:cNvSpPr/>
      </xdr:nvSpPr>
      <xdr:spPr>
        <a:xfrm>
          <a:off x="6921500" y="7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21527</xdr:rowOff>
    </xdr:from>
    <xdr:to>
      <xdr:col>41</xdr:col>
      <xdr:colOff>50800</xdr:colOff>
      <xdr:row>41</xdr:row>
      <xdr:rowOff>22060</xdr:rowOff>
    </xdr:to>
    <xdr:cxnSp macro="">
      <xdr:nvCxnSpPr>
        <xdr:cNvPr id="139" name="直線コネクタ 138"/>
        <xdr:cNvCxnSpPr/>
      </xdr:nvCxnSpPr>
      <xdr:spPr>
        <a:xfrm flipV="1">
          <a:off x="6972300" y="705097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62844</xdr:rowOff>
    </xdr:from>
    <xdr:ext cx="469744" cy="259045"/>
    <xdr:sp macro="" textlink="">
      <xdr:nvSpPr>
        <xdr:cNvPr id="144" name="n_1mainValue【道路】&#10;一人当たり延長"/>
        <xdr:cNvSpPr txBox="1"/>
      </xdr:nvSpPr>
      <xdr:spPr>
        <a:xfrm>
          <a:off x="9391727" y="709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64406</xdr:rowOff>
    </xdr:from>
    <xdr:ext cx="469744" cy="259045"/>
    <xdr:sp macro="" textlink="">
      <xdr:nvSpPr>
        <xdr:cNvPr id="145" name="n_2mainValue【道路】&#10;一人当たり延長"/>
        <xdr:cNvSpPr txBox="1"/>
      </xdr:nvSpPr>
      <xdr:spPr>
        <a:xfrm>
          <a:off x="8515427" y="70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63454</xdr:rowOff>
    </xdr:from>
    <xdr:ext cx="469744" cy="259045"/>
    <xdr:sp macro="" textlink="">
      <xdr:nvSpPr>
        <xdr:cNvPr id="146" name="n_3mainValue【道路】&#10;一人当たり延長"/>
        <xdr:cNvSpPr txBox="1"/>
      </xdr:nvSpPr>
      <xdr:spPr>
        <a:xfrm>
          <a:off x="7626427" y="7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63987</xdr:rowOff>
    </xdr:from>
    <xdr:ext cx="469744" cy="259045"/>
    <xdr:sp macro="" textlink="">
      <xdr:nvSpPr>
        <xdr:cNvPr id="147" name="n_4mainValue【道路】&#10;一人当たり延長"/>
        <xdr:cNvSpPr txBox="1"/>
      </xdr:nvSpPr>
      <xdr:spPr>
        <a:xfrm>
          <a:off x="6737427" y="70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89" name="楕円 188"/>
        <xdr:cNvSpPr/>
      </xdr:nvSpPr>
      <xdr:spPr>
        <a:xfrm>
          <a:off x="4584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123570</xdr:rowOff>
    </xdr:from>
    <xdr:ext cx="405111" cy="259045"/>
    <xdr:sp macro="" textlink="">
      <xdr:nvSpPr>
        <xdr:cNvPr id="190" name="【橋りょう・トンネル】&#10;有形固定資産減価償却率該当値テキスト"/>
        <xdr:cNvSpPr txBox="1"/>
      </xdr:nvSpPr>
      <xdr:spPr>
        <a:xfrm>
          <a:off x="4673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191" name="楕円 190"/>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8165</xdr:rowOff>
    </xdr:from>
    <xdr:to>
      <xdr:col>24</xdr:col>
      <xdr:colOff>63500</xdr:colOff>
      <xdr:row>63</xdr:row>
      <xdr:rowOff>24493</xdr:rowOff>
    </xdr:to>
    <xdr:cxnSp macro="">
      <xdr:nvCxnSpPr>
        <xdr:cNvPr id="192" name="直線コネクタ 191"/>
        <xdr:cNvCxnSpPr/>
      </xdr:nvCxnSpPr>
      <xdr:spPr>
        <a:xfrm>
          <a:off x="3797300" y="10809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122283</xdr:rowOff>
    </xdr:from>
    <xdr:to>
      <xdr:col>15</xdr:col>
      <xdr:colOff>101600</xdr:colOff>
      <xdr:row>63</xdr:row>
      <xdr:rowOff>52433</xdr:rowOff>
    </xdr:to>
    <xdr:sp macro="" textlink="">
      <xdr:nvSpPr>
        <xdr:cNvPr id="193" name="楕円 192"/>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1633</xdr:rowOff>
    </xdr:from>
    <xdr:to>
      <xdr:col>19</xdr:col>
      <xdr:colOff>177800</xdr:colOff>
      <xdr:row>63</xdr:row>
      <xdr:rowOff>8165</xdr:rowOff>
    </xdr:to>
    <xdr:cxnSp macro="">
      <xdr:nvCxnSpPr>
        <xdr:cNvPr id="194" name="直線コネクタ 193"/>
        <xdr:cNvCxnSpPr/>
      </xdr:nvCxnSpPr>
      <xdr:spPr>
        <a:xfrm>
          <a:off x="2908300" y="108029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105954</xdr:rowOff>
    </xdr:from>
    <xdr:to>
      <xdr:col>10</xdr:col>
      <xdr:colOff>165100</xdr:colOff>
      <xdr:row>63</xdr:row>
      <xdr:rowOff>36104</xdr:rowOff>
    </xdr:to>
    <xdr:sp macro="" textlink="">
      <xdr:nvSpPr>
        <xdr:cNvPr id="195" name="楕円 194"/>
        <xdr:cNvSpPr/>
      </xdr:nvSpPr>
      <xdr:spPr>
        <a:xfrm>
          <a:off x="1968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156754</xdr:rowOff>
    </xdr:from>
    <xdr:to>
      <xdr:col>15</xdr:col>
      <xdr:colOff>50800</xdr:colOff>
      <xdr:row>63</xdr:row>
      <xdr:rowOff>1633</xdr:rowOff>
    </xdr:to>
    <xdr:cxnSp macro="">
      <xdr:nvCxnSpPr>
        <xdr:cNvPr id="196" name="直線コネクタ 195"/>
        <xdr:cNvCxnSpPr/>
      </xdr:nvCxnSpPr>
      <xdr:spPr>
        <a:xfrm>
          <a:off x="2019300" y="107866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105954</xdr:rowOff>
    </xdr:from>
    <xdr:to>
      <xdr:col>6</xdr:col>
      <xdr:colOff>38100</xdr:colOff>
      <xdr:row>63</xdr:row>
      <xdr:rowOff>36104</xdr:rowOff>
    </xdr:to>
    <xdr:sp macro="" textlink="">
      <xdr:nvSpPr>
        <xdr:cNvPr id="197" name="楕円 196"/>
        <xdr:cNvSpPr/>
      </xdr:nvSpPr>
      <xdr:spPr>
        <a:xfrm>
          <a:off x="1079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156754</xdr:rowOff>
    </xdr:from>
    <xdr:to>
      <xdr:col>10</xdr:col>
      <xdr:colOff>114300</xdr:colOff>
      <xdr:row>62</xdr:row>
      <xdr:rowOff>156754</xdr:rowOff>
    </xdr:to>
    <xdr:cxnSp macro="">
      <xdr:nvCxnSpPr>
        <xdr:cNvPr id="198" name="直線コネクタ 197"/>
        <xdr:cNvCxnSpPr/>
      </xdr:nvCxnSpPr>
      <xdr:spPr>
        <a:xfrm>
          <a:off x="1130300" y="10786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203" name="n_1mainValue【橋りょう・トンネル】&#10;有形固定資産減価償却率"/>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204" name="n_2main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27231</xdr:rowOff>
    </xdr:from>
    <xdr:ext cx="405111" cy="259045"/>
    <xdr:sp macro="" textlink="">
      <xdr:nvSpPr>
        <xdr:cNvPr id="205" name="n_3mainValue【橋りょう・トンネル】&#10;有形固定資産減価償却率"/>
        <xdr:cNvSpPr txBox="1"/>
      </xdr:nvSpPr>
      <xdr:spPr>
        <a:xfrm>
          <a:off x="1816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27231</xdr:rowOff>
    </xdr:from>
    <xdr:ext cx="405111" cy="259045"/>
    <xdr:sp macro="" textlink="">
      <xdr:nvSpPr>
        <xdr:cNvPr id="206" name="n_4mainValue【橋りょう・トンネル】&#10;有形固定資産減価償却率"/>
        <xdr:cNvSpPr txBox="1"/>
      </xdr:nvSpPr>
      <xdr:spPr>
        <a:xfrm>
          <a:off x="927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81623</xdr:rowOff>
    </xdr:from>
    <xdr:to>
      <xdr:col>55</xdr:col>
      <xdr:colOff>50800</xdr:colOff>
      <xdr:row>64</xdr:row>
      <xdr:rowOff>11773</xdr:rowOff>
    </xdr:to>
    <xdr:sp macro="" textlink="">
      <xdr:nvSpPr>
        <xdr:cNvPr id="246" name="楕円 245"/>
        <xdr:cNvSpPr/>
      </xdr:nvSpPr>
      <xdr:spPr>
        <a:xfrm>
          <a:off x="10426700" y="108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168000</xdr:rowOff>
    </xdr:from>
    <xdr:ext cx="534377" cy="259045"/>
    <xdr:sp macro="" textlink="">
      <xdr:nvSpPr>
        <xdr:cNvPr id="247" name="【橋りょう・トンネル】&#10;一人当たり有形固定資産（償却資産）額該当値テキスト"/>
        <xdr:cNvSpPr txBox="1"/>
      </xdr:nvSpPr>
      <xdr:spPr>
        <a:xfrm>
          <a:off x="10515600" y="107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81981</xdr:rowOff>
    </xdr:from>
    <xdr:to>
      <xdr:col>50</xdr:col>
      <xdr:colOff>165100</xdr:colOff>
      <xdr:row>64</xdr:row>
      <xdr:rowOff>12131</xdr:rowOff>
    </xdr:to>
    <xdr:sp macro="" textlink="">
      <xdr:nvSpPr>
        <xdr:cNvPr id="248" name="楕円 247"/>
        <xdr:cNvSpPr/>
      </xdr:nvSpPr>
      <xdr:spPr>
        <a:xfrm>
          <a:off x="9588500" y="108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132423</xdr:rowOff>
    </xdr:from>
    <xdr:to>
      <xdr:col>55</xdr:col>
      <xdr:colOff>0</xdr:colOff>
      <xdr:row>63</xdr:row>
      <xdr:rowOff>132781</xdr:rowOff>
    </xdr:to>
    <xdr:cxnSp macro="">
      <xdr:nvCxnSpPr>
        <xdr:cNvPr id="249" name="直線コネクタ 248"/>
        <xdr:cNvCxnSpPr/>
      </xdr:nvCxnSpPr>
      <xdr:spPr>
        <a:xfrm flipV="1">
          <a:off x="9639300" y="10933773"/>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82917</xdr:rowOff>
    </xdr:from>
    <xdr:to>
      <xdr:col>46</xdr:col>
      <xdr:colOff>38100</xdr:colOff>
      <xdr:row>64</xdr:row>
      <xdr:rowOff>13067</xdr:rowOff>
    </xdr:to>
    <xdr:sp macro="" textlink="">
      <xdr:nvSpPr>
        <xdr:cNvPr id="250" name="楕円 249"/>
        <xdr:cNvSpPr/>
      </xdr:nvSpPr>
      <xdr:spPr>
        <a:xfrm>
          <a:off x="8699500" y="108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132781</xdr:rowOff>
    </xdr:from>
    <xdr:to>
      <xdr:col>50</xdr:col>
      <xdr:colOff>114300</xdr:colOff>
      <xdr:row>63</xdr:row>
      <xdr:rowOff>133717</xdr:rowOff>
    </xdr:to>
    <xdr:cxnSp macro="">
      <xdr:nvCxnSpPr>
        <xdr:cNvPr id="251" name="直線コネクタ 250"/>
        <xdr:cNvCxnSpPr/>
      </xdr:nvCxnSpPr>
      <xdr:spPr>
        <a:xfrm flipV="1">
          <a:off x="8750300" y="10934131"/>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82348</xdr:rowOff>
    </xdr:from>
    <xdr:to>
      <xdr:col>41</xdr:col>
      <xdr:colOff>101600</xdr:colOff>
      <xdr:row>64</xdr:row>
      <xdr:rowOff>12498</xdr:rowOff>
    </xdr:to>
    <xdr:sp macro="" textlink="">
      <xdr:nvSpPr>
        <xdr:cNvPr id="252" name="楕円 251"/>
        <xdr:cNvSpPr/>
      </xdr:nvSpPr>
      <xdr:spPr>
        <a:xfrm>
          <a:off x="7810500" y="108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133148</xdr:rowOff>
    </xdr:from>
    <xdr:to>
      <xdr:col>45</xdr:col>
      <xdr:colOff>177800</xdr:colOff>
      <xdr:row>63</xdr:row>
      <xdr:rowOff>133717</xdr:rowOff>
    </xdr:to>
    <xdr:cxnSp macro="">
      <xdr:nvCxnSpPr>
        <xdr:cNvPr id="253" name="直線コネクタ 252"/>
        <xdr:cNvCxnSpPr/>
      </xdr:nvCxnSpPr>
      <xdr:spPr>
        <a:xfrm>
          <a:off x="7861300" y="10934498"/>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82664</xdr:rowOff>
    </xdr:from>
    <xdr:to>
      <xdr:col>36</xdr:col>
      <xdr:colOff>165100</xdr:colOff>
      <xdr:row>64</xdr:row>
      <xdr:rowOff>12814</xdr:rowOff>
    </xdr:to>
    <xdr:sp macro="" textlink="">
      <xdr:nvSpPr>
        <xdr:cNvPr id="254" name="楕円 253"/>
        <xdr:cNvSpPr/>
      </xdr:nvSpPr>
      <xdr:spPr>
        <a:xfrm>
          <a:off x="6921500" y="108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133148</xdr:rowOff>
    </xdr:from>
    <xdr:to>
      <xdr:col>41</xdr:col>
      <xdr:colOff>50800</xdr:colOff>
      <xdr:row>63</xdr:row>
      <xdr:rowOff>133464</xdr:rowOff>
    </xdr:to>
    <xdr:cxnSp macro="">
      <xdr:nvCxnSpPr>
        <xdr:cNvPr id="255" name="直線コネクタ 254"/>
        <xdr:cNvCxnSpPr/>
      </xdr:nvCxnSpPr>
      <xdr:spPr>
        <a:xfrm flipV="1">
          <a:off x="6972300" y="10934498"/>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3258</xdr:rowOff>
    </xdr:from>
    <xdr:ext cx="534377" cy="259045"/>
    <xdr:sp macro="" textlink="">
      <xdr:nvSpPr>
        <xdr:cNvPr id="260" name="n_1mainValue【橋りょう・トンネル】&#10;一人当たり有形固定資産（償却資産）額"/>
        <xdr:cNvSpPr txBox="1"/>
      </xdr:nvSpPr>
      <xdr:spPr>
        <a:xfrm>
          <a:off x="9359411" y="109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4194</xdr:rowOff>
    </xdr:from>
    <xdr:ext cx="534377" cy="259045"/>
    <xdr:sp macro="" textlink="">
      <xdr:nvSpPr>
        <xdr:cNvPr id="261" name="n_2mainValue【橋りょう・トンネル】&#10;一人当たり有形固定資産（償却資産）額"/>
        <xdr:cNvSpPr txBox="1"/>
      </xdr:nvSpPr>
      <xdr:spPr>
        <a:xfrm>
          <a:off x="8483111" y="109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3625</xdr:rowOff>
    </xdr:from>
    <xdr:ext cx="534377" cy="259045"/>
    <xdr:sp macro="" textlink="">
      <xdr:nvSpPr>
        <xdr:cNvPr id="262" name="n_3mainValue【橋りょう・トンネル】&#10;一人当たり有形固定資産（償却資産）額"/>
        <xdr:cNvSpPr txBox="1"/>
      </xdr:nvSpPr>
      <xdr:spPr>
        <a:xfrm>
          <a:off x="7594111" y="109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3941</xdr:rowOff>
    </xdr:from>
    <xdr:ext cx="534377" cy="259045"/>
    <xdr:sp macro="" textlink="">
      <xdr:nvSpPr>
        <xdr:cNvPr id="263" name="n_4mainValue【橋りょう・トンネル】&#10;一人当たり有形固定資産（償却資産）額"/>
        <xdr:cNvSpPr txBox="1"/>
      </xdr:nvSpPr>
      <xdr:spPr>
        <a:xfrm>
          <a:off x="6705111" y="109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127726</xdr:rowOff>
    </xdr:from>
    <xdr:to>
      <xdr:col>24</xdr:col>
      <xdr:colOff>114300</xdr:colOff>
      <xdr:row>83</xdr:row>
      <xdr:rowOff>57876</xdr:rowOff>
    </xdr:to>
    <xdr:sp macro="" textlink="">
      <xdr:nvSpPr>
        <xdr:cNvPr id="305" name="楕円 304"/>
        <xdr:cNvSpPr/>
      </xdr:nvSpPr>
      <xdr:spPr>
        <a:xfrm>
          <a:off x="4584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150603</xdr:rowOff>
    </xdr:from>
    <xdr:ext cx="405111" cy="259045"/>
    <xdr:sp macro="" textlink="">
      <xdr:nvSpPr>
        <xdr:cNvPr id="306" name="【公営住宅】&#10;有形固定資産減価償却率該当値テキスト"/>
        <xdr:cNvSpPr txBox="1"/>
      </xdr:nvSpPr>
      <xdr:spPr>
        <a:xfrm>
          <a:off x="4673600" y="1403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93436</xdr:rowOff>
    </xdr:from>
    <xdr:to>
      <xdr:col>20</xdr:col>
      <xdr:colOff>38100</xdr:colOff>
      <xdr:row>83</xdr:row>
      <xdr:rowOff>23586</xdr:rowOff>
    </xdr:to>
    <xdr:sp macro="" textlink="">
      <xdr:nvSpPr>
        <xdr:cNvPr id="307" name="楕円 306"/>
        <xdr:cNvSpPr/>
      </xdr:nvSpPr>
      <xdr:spPr>
        <a:xfrm>
          <a:off x="3746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144236</xdr:rowOff>
    </xdr:from>
    <xdr:to>
      <xdr:col>24</xdr:col>
      <xdr:colOff>63500</xdr:colOff>
      <xdr:row>83</xdr:row>
      <xdr:rowOff>7076</xdr:rowOff>
    </xdr:to>
    <xdr:cxnSp macro="">
      <xdr:nvCxnSpPr>
        <xdr:cNvPr id="308" name="直線コネクタ 307"/>
        <xdr:cNvCxnSpPr/>
      </xdr:nvCxnSpPr>
      <xdr:spPr>
        <a:xfrm>
          <a:off x="3797300" y="142031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83638</xdr:rowOff>
    </xdr:from>
    <xdr:to>
      <xdr:col>15</xdr:col>
      <xdr:colOff>101600</xdr:colOff>
      <xdr:row>83</xdr:row>
      <xdr:rowOff>13788</xdr:rowOff>
    </xdr:to>
    <xdr:sp macro="" textlink="">
      <xdr:nvSpPr>
        <xdr:cNvPr id="309" name="楕円 308"/>
        <xdr:cNvSpPr/>
      </xdr:nvSpPr>
      <xdr:spPr>
        <a:xfrm>
          <a:off x="2857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134438</xdr:rowOff>
    </xdr:from>
    <xdr:to>
      <xdr:col>19</xdr:col>
      <xdr:colOff>177800</xdr:colOff>
      <xdr:row>82</xdr:row>
      <xdr:rowOff>144236</xdr:rowOff>
    </xdr:to>
    <xdr:cxnSp macro="">
      <xdr:nvCxnSpPr>
        <xdr:cNvPr id="310" name="直線コネクタ 309"/>
        <xdr:cNvCxnSpPr/>
      </xdr:nvCxnSpPr>
      <xdr:spPr>
        <a:xfrm>
          <a:off x="2908300" y="1419333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311" name="楕円 310"/>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134438</xdr:rowOff>
    </xdr:to>
    <xdr:cxnSp macro="">
      <xdr:nvCxnSpPr>
        <xdr:cNvPr id="312" name="直線コネクタ 311"/>
        <xdr:cNvCxnSpPr/>
      </xdr:nvCxnSpPr>
      <xdr:spPr>
        <a:xfrm>
          <a:off x="2019300" y="1415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3" name="楕円 312"/>
        <xdr:cNvSpPr/>
      </xdr:nvSpPr>
      <xdr:spPr>
        <a:xfrm>
          <a:off x="107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100149</xdr:rowOff>
    </xdr:from>
    <xdr:to>
      <xdr:col>10</xdr:col>
      <xdr:colOff>114300</xdr:colOff>
      <xdr:row>82</xdr:row>
      <xdr:rowOff>100149</xdr:rowOff>
    </xdr:to>
    <xdr:cxnSp macro="">
      <xdr:nvCxnSpPr>
        <xdr:cNvPr id="314" name="直線コネクタ 313"/>
        <xdr:cNvCxnSpPr/>
      </xdr:nvCxnSpPr>
      <xdr:spPr>
        <a:xfrm>
          <a:off x="1130300" y="1415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40113</xdr:rowOff>
    </xdr:from>
    <xdr:ext cx="405111" cy="259045"/>
    <xdr:sp macro="" textlink="">
      <xdr:nvSpPr>
        <xdr:cNvPr id="319" name="n_1mainValue【公営住宅】&#10;有形固定資産減価償却率"/>
        <xdr:cNvSpPr txBox="1"/>
      </xdr:nvSpPr>
      <xdr:spPr>
        <a:xfrm>
          <a:off x="3582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30315</xdr:rowOff>
    </xdr:from>
    <xdr:ext cx="405111" cy="259045"/>
    <xdr:sp macro="" textlink="">
      <xdr:nvSpPr>
        <xdr:cNvPr id="320" name="n_2mainValue【公営住宅】&#10;有形固定資産減価償却率"/>
        <xdr:cNvSpPr txBox="1"/>
      </xdr:nvSpPr>
      <xdr:spPr>
        <a:xfrm>
          <a:off x="2705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167476</xdr:rowOff>
    </xdr:from>
    <xdr:ext cx="405111" cy="259045"/>
    <xdr:sp macro="" textlink="">
      <xdr:nvSpPr>
        <xdr:cNvPr id="321" name="n_3mainValue【公営住宅】&#10;有形固定資産減価償却率"/>
        <xdr:cNvSpPr txBox="1"/>
      </xdr:nvSpPr>
      <xdr:spPr>
        <a:xfrm>
          <a:off x="1816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167476</xdr:rowOff>
    </xdr:from>
    <xdr:ext cx="405111" cy="259045"/>
    <xdr:sp macro="" textlink="">
      <xdr:nvSpPr>
        <xdr:cNvPr id="322" name="n_4mainValue【公営住宅】&#10;有形固定資産減価償却率"/>
        <xdr:cNvSpPr txBox="1"/>
      </xdr:nvSpPr>
      <xdr:spPr>
        <a:xfrm>
          <a:off x="927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60" name="楕円 359"/>
        <xdr:cNvSpPr/>
      </xdr:nvSpPr>
      <xdr:spPr>
        <a:xfrm>
          <a:off x="104267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22013</xdr:rowOff>
    </xdr:from>
    <xdr:ext cx="469744" cy="259045"/>
    <xdr:sp macro="" textlink="">
      <xdr:nvSpPr>
        <xdr:cNvPr id="361" name="【公営住宅】&#10;一人当たり面積該当値テキスト"/>
        <xdr:cNvSpPr txBox="1"/>
      </xdr:nvSpPr>
      <xdr:spPr>
        <a:xfrm>
          <a:off x="10515600" y="1459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107314</xdr:rowOff>
    </xdr:from>
    <xdr:to>
      <xdr:col>50</xdr:col>
      <xdr:colOff>165100</xdr:colOff>
      <xdr:row>86</xdr:row>
      <xdr:rowOff>37464</xdr:rowOff>
    </xdr:to>
    <xdr:sp macro="" textlink="">
      <xdr:nvSpPr>
        <xdr:cNvPr id="362" name="楕円 361"/>
        <xdr:cNvSpPr/>
      </xdr:nvSpPr>
      <xdr:spPr>
        <a:xfrm>
          <a:off x="9588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157886</xdr:rowOff>
    </xdr:from>
    <xdr:to>
      <xdr:col>55</xdr:col>
      <xdr:colOff>0</xdr:colOff>
      <xdr:row>85</xdr:row>
      <xdr:rowOff>158114</xdr:rowOff>
    </xdr:to>
    <xdr:cxnSp macro="">
      <xdr:nvCxnSpPr>
        <xdr:cNvPr id="363" name="直線コネクタ 362"/>
        <xdr:cNvCxnSpPr/>
      </xdr:nvCxnSpPr>
      <xdr:spPr>
        <a:xfrm flipV="1">
          <a:off x="9639300" y="1473113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107314</xdr:rowOff>
    </xdr:from>
    <xdr:to>
      <xdr:col>46</xdr:col>
      <xdr:colOff>38100</xdr:colOff>
      <xdr:row>86</xdr:row>
      <xdr:rowOff>37464</xdr:rowOff>
    </xdr:to>
    <xdr:sp macro="" textlink="">
      <xdr:nvSpPr>
        <xdr:cNvPr id="364" name="楕円 363"/>
        <xdr:cNvSpPr/>
      </xdr:nvSpPr>
      <xdr:spPr>
        <a:xfrm>
          <a:off x="8699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158114</xdr:rowOff>
    </xdr:from>
    <xdr:to>
      <xdr:col>50</xdr:col>
      <xdr:colOff>114300</xdr:colOff>
      <xdr:row>85</xdr:row>
      <xdr:rowOff>158114</xdr:rowOff>
    </xdr:to>
    <xdr:cxnSp macro="">
      <xdr:nvCxnSpPr>
        <xdr:cNvPr id="365" name="直線コネクタ 364"/>
        <xdr:cNvCxnSpPr/>
      </xdr:nvCxnSpPr>
      <xdr:spPr>
        <a:xfrm>
          <a:off x="8750300" y="14731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107086</xdr:rowOff>
    </xdr:from>
    <xdr:to>
      <xdr:col>41</xdr:col>
      <xdr:colOff>101600</xdr:colOff>
      <xdr:row>86</xdr:row>
      <xdr:rowOff>37236</xdr:rowOff>
    </xdr:to>
    <xdr:sp macro="" textlink="">
      <xdr:nvSpPr>
        <xdr:cNvPr id="366" name="楕円 365"/>
        <xdr:cNvSpPr/>
      </xdr:nvSpPr>
      <xdr:spPr>
        <a:xfrm>
          <a:off x="7810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157886</xdr:rowOff>
    </xdr:from>
    <xdr:to>
      <xdr:col>45</xdr:col>
      <xdr:colOff>177800</xdr:colOff>
      <xdr:row>85</xdr:row>
      <xdr:rowOff>158114</xdr:rowOff>
    </xdr:to>
    <xdr:cxnSp macro="">
      <xdr:nvCxnSpPr>
        <xdr:cNvPr id="367" name="直線コネクタ 366"/>
        <xdr:cNvCxnSpPr/>
      </xdr:nvCxnSpPr>
      <xdr:spPr>
        <a:xfrm>
          <a:off x="7861300" y="147311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107314</xdr:rowOff>
    </xdr:from>
    <xdr:to>
      <xdr:col>36</xdr:col>
      <xdr:colOff>165100</xdr:colOff>
      <xdr:row>86</xdr:row>
      <xdr:rowOff>37464</xdr:rowOff>
    </xdr:to>
    <xdr:sp macro="" textlink="">
      <xdr:nvSpPr>
        <xdr:cNvPr id="368" name="楕円 367"/>
        <xdr:cNvSpPr/>
      </xdr:nvSpPr>
      <xdr:spPr>
        <a:xfrm>
          <a:off x="6921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157886</xdr:rowOff>
    </xdr:from>
    <xdr:to>
      <xdr:col>41</xdr:col>
      <xdr:colOff>50800</xdr:colOff>
      <xdr:row>85</xdr:row>
      <xdr:rowOff>158114</xdr:rowOff>
    </xdr:to>
    <xdr:cxnSp macro="">
      <xdr:nvCxnSpPr>
        <xdr:cNvPr id="369" name="直線コネクタ 368"/>
        <xdr:cNvCxnSpPr/>
      </xdr:nvCxnSpPr>
      <xdr:spPr>
        <a:xfrm flipV="1">
          <a:off x="6972300" y="1473113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28591</xdr:rowOff>
    </xdr:from>
    <xdr:ext cx="469744" cy="259045"/>
    <xdr:sp macro="" textlink="">
      <xdr:nvSpPr>
        <xdr:cNvPr id="374" name="n_1mainValue【公営住宅】&#10;一人当たり面積"/>
        <xdr:cNvSpPr txBox="1"/>
      </xdr:nvSpPr>
      <xdr:spPr>
        <a:xfrm>
          <a:off x="9391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28591</xdr:rowOff>
    </xdr:from>
    <xdr:ext cx="469744" cy="259045"/>
    <xdr:sp macro="" textlink="">
      <xdr:nvSpPr>
        <xdr:cNvPr id="375" name="n_2mainValue【公営住宅】&#10;一人当たり面積"/>
        <xdr:cNvSpPr txBox="1"/>
      </xdr:nvSpPr>
      <xdr:spPr>
        <a:xfrm>
          <a:off x="8515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28363</xdr:rowOff>
    </xdr:from>
    <xdr:ext cx="469744" cy="259045"/>
    <xdr:sp macro="" textlink="">
      <xdr:nvSpPr>
        <xdr:cNvPr id="376" name="n_3mainValue【公営住宅】&#10;一人当たり面積"/>
        <xdr:cNvSpPr txBox="1"/>
      </xdr:nvSpPr>
      <xdr:spPr>
        <a:xfrm>
          <a:off x="7626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28591</xdr:rowOff>
    </xdr:from>
    <xdr:ext cx="469744" cy="259045"/>
    <xdr:sp macro="" textlink="">
      <xdr:nvSpPr>
        <xdr:cNvPr id="377" name="n_4mainValue【公営住宅】&#10;一人当たり面積"/>
        <xdr:cNvSpPr txBox="1"/>
      </xdr:nvSpPr>
      <xdr:spPr>
        <a:xfrm>
          <a:off x="6737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434" name="楕円 433"/>
        <xdr:cNvSpPr/>
      </xdr:nvSpPr>
      <xdr:spPr>
        <a:xfrm>
          <a:off x="162687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51452</xdr:rowOff>
    </xdr:from>
    <xdr:ext cx="405111" cy="259045"/>
    <xdr:sp macro="" textlink="">
      <xdr:nvSpPr>
        <xdr:cNvPr id="435" name="【認定こども園・幼稚園・保育所】&#10;有形固定資産減価償却率該当値テキスト"/>
        <xdr:cNvSpPr txBox="1"/>
      </xdr:nvSpPr>
      <xdr:spPr>
        <a:xfrm>
          <a:off x="16357600"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436" name="楕円 435"/>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123825</xdr:rowOff>
    </xdr:to>
    <xdr:cxnSp macro="">
      <xdr:nvCxnSpPr>
        <xdr:cNvPr id="437" name="直線コネクタ 436"/>
        <xdr:cNvCxnSpPr/>
      </xdr:nvCxnSpPr>
      <xdr:spPr>
        <a:xfrm>
          <a:off x="15481300" y="69684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438" name="楕円 437"/>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110490</xdr:rowOff>
    </xdr:to>
    <xdr:cxnSp macro="">
      <xdr:nvCxnSpPr>
        <xdr:cNvPr id="439" name="直線コネクタ 438"/>
        <xdr:cNvCxnSpPr/>
      </xdr:nvCxnSpPr>
      <xdr:spPr>
        <a:xfrm>
          <a:off x="14592300" y="69513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440" name="楕円 439"/>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93345</xdr:rowOff>
    </xdr:to>
    <xdr:cxnSp macro="">
      <xdr:nvCxnSpPr>
        <xdr:cNvPr id="441" name="直線コネクタ 440"/>
        <xdr:cNvCxnSpPr/>
      </xdr:nvCxnSpPr>
      <xdr:spPr>
        <a:xfrm>
          <a:off x="13703300" y="6928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19685</xdr:rowOff>
    </xdr:from>
    <xdr:to>
      <xdr:col>67</xdr:col>
      <xdr:colOff>101600</xdr:colOff>
      <xdr:row>40</xdr:row>
      <xdr:rowOff>121285</xdr:rowOff>
    </xdr:to>
    <xdr:sp macro="" textlink="">
      <xdr:nvSpPr>
        <xdr:cNvPr id="442" name="楕円 441"/>
        <xdr:cNvSpPr/>
      </xdr:nvSpPr>
      <xdr:spPr>
        <a:xfrm>
          <a:off x="12763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70485</xdr:rowOff>
    </xdr:from>
    <xdr:to>
      <xdr:col>71</xdr:col>
      <xdr:colOff>177800</xdr:colOff>
      <xdr:row>40</xdr:row>
      <xdr:rowOff>70485</xdr:rowOff>
    </xdr:to>
    <xdr:cxnSp macro="">
      <xdr:nvCxnSpPr>
        <xdr:cNvPr id="443" name="直線コネクタ 442"/>
        <xdr:cNvCxnSpPr/>
      </xdr:nvCxnSpPr>
      <xdr:spPr>
        <a:xfrm>
          <a:off x="12814300" y="6928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448" name="n_1mainValue【認定こども園・幼稚園・保育所】&#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449" name="n_2mainValue【認定こども園・幼稚園・保育所】&#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450" name="n_3mainValue【認定こども園・幼稚園・保育所】&#10;有形固定資産減価償却率"/>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112412</xdr:rowOff>
    </xdr:from>
    <xdr:ext cx="405111" cy="259045"/>
    <xdr:sp macro="" textlink="">
      <xdr:nvSpPr>
        <xdr:cNvPr id="451" name="n_4mainValue【認定こども園・幼稚園・保育所】&#10;有形固定資産減価償却率"/>
        <xdr:cNvSpPr txBox="1"/>
      </xdr:nvSpPr>
      <xdr:spPr>
        <a:xfrm>
          <a:off x="12611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9" name="楕円 488"/>
        <xdr:cNvSpPr/>
      </xdr:nvSpPr>
      <xdr:spPr>
        <a:xfrm>
          <a:off x="22110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25417</xdr:rowOff>
    </xdr:from>
    <xdr:ext cx="469744" cy="259045"/>
    <xdr:sp macro="" textlink="">
      <xdr:nvSpPr>
        <xdr:cNvPr id="490" name="【認定こども園・幼稚園・保育所】&#10;一人当たり面積該当値テキスト"/>
        <xdr:cNvSpPr txBox="1"/>
      </xdr:nvSpPr>
      <xdr:spPr>
        <a:xfrm>
          <a:off x="22199600"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491" name="楕円 490"/>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55626</xdr:rowOff>
    </xdr:to>
    <xdr:cxnSp macro="">
      <xdr:nvCxnSpPr>
        <xdr:cNvPr id="492" name="直線コネクタ 491"/>
        <xdr:cNvCxnSpPr/>
      </xdr:nvCxnSpPr>
      <xdr:spPr>
        <a:xfrm flipV="1">
          <a:off x="21323300" y="67398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3" name="楕円 492"/>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55626</xdr:rowOff>
    </xdr:to>
    <xdr:cxnSp macro="">
      <xdr:nvCxnSpPr>
        <xdr:cNvPr id="494" name="直線コネクタ 493"/>
        <xdr:cNvCxnSpPr/>
      </xdr:nvCxnSpPr>
      <xdr:spPr>
        <a:xfrm>
          <a:off x="20434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95" name="楕円 494"/>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76200</xdr:rowOff>
    </xdr:to>
    <xdr:cxnSp macro="">
      <xdr:nvCxnSpPr>
        <xdr:cNvPr id="496" name="直線コネクタ 495"/>
        <xdr:cNvCxnSpPr/>
      </xdr:nvCxnSpPr>
      <xdr:spPr>
        <a:xfrm flipV="1">
          <a:off x="19545300" y="67421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97" name="楕円 496"/>
        <xdr:cNvSpPr/>
      </xdr:nvSpPr>
      <xdr:spPr>
        <a:xfrm>
          <a:off x="18605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78486</xdr:rowOff>
    </xdr:to>
    <xdr:cxnSp macro="">
      <xdr:nvCxnSpPr>
        <xdr:cNvPr id="498" name="直線コネクタ 497"/>
        <xdr:cNvCxnSpPr/>
      </xdr:nvCxnSpPr>
      <xdr:spPr>
        <a:xfrm flipV="1">
          <a:off x="18656300" y="67627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503"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504" name="n_2mainValue【認定こども園・幼稚園・保育所】&#10;一人当たり面積"/>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143527</xdr:rowOff>
    </xdr:from>
    <xdr:ext cx="469744" cy="259045"/>
    <xdr:sp macro="" textlink="">
      <xdr:nvSpPr>
        <xdr:cNvPr id="505" name="n_3mainValue【認定こども園・幼稚園・保育所】&#10;一人当たり面積"/>
        <xdr:cNvSpPr txBox="1"/>
      </xdr:nvSpPr>
      <xdr:spPr>
        <a:xfrm>
          <a:off x="19310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06" name="n_4main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547" name="楕円 546"/>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29862</xdr:rowOff>
    </xdr:from>
    <xdr:ext cx="405111" cy="259045"/>
    <xdr:sp macro="" textlink="">
      <xdr:nvSpPr>
        <xdr:cNvPr id="548" name="【学校施設】&#10;有形固定資産減価償却率該当値テキスト"/>
        <xdr:cNvSpPr txBox="1"/>
      </xdr:nvSpPr>
      <xdr:spPr>
        <a:xfrm>
          <a:off x="16357600" y="1065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49" name="楕円 548"/>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62</xdr:row>
      <xdr:rowOff>165735</xdr:rowOff>
    </xdr:to>
    <xdr:cxnSp macro="">
      <xdr:nvCxnSpPr>
        <xdr:cNvPr id="550" name="直線コネクタ 549"/>
        <xdr:cNvCxnSpPr/>
      </xdr:nvCxnSpPr>
      <xdr:spPr>
        <a:xfrm>
          <a:off x="15481300" y="107670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19685</xdr:rowOff>
    </xdr:from>
    <xdr:to>
      <xdr:col>76</xdr:col>
      <xdr:colOff>165100</xdr:colOff>
      <xdr:row>63</xdr:row>
      <xdr:rowOff>121285</xdr:rowOff>
    </xdr:to>
    <xdr:sp macro="" textlink="">
      <xdr:nvSpPr>
        <xdr:cNvPr id="551" name="楕円 550"/>
        <xdr:cNvSpPr/>
      </xdr:nvSpPr>
      <xdr:spPr>
        <a:xfrm>
          <a:off x="14541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70485</xdr:rowOff>
    </xdr:to>
    <xdr:cxnSp macro="">
      <xdr:nvCxnSpPr>
        <xdr:cNvPr id="552" name="直線コネクタ 551"/>
        <xdr:cNvCxnSpPr/>
      </xdr:nvCxnSpPr>
      <xdr:spPr>
        <a:xfrm flipV="1">
          <a:off x="14592300" y="1076706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4445</xdr:rowOff>
    </xdr:from>
    <xdr:to>
      <xdr:col>72</xdr:col>
      <xdr:colOff>38100</xdr:colOff>
      <xdr:row>63</xdr:row>
      <xdr:rowOff>106045</xdr:rowOff>
    </xdr:to>
    <xdr:sp macro="" textlink="">
      <xdr:nvSpPr>
        <xdr:cNvPr id="553" name="楕円 552"/>
        <xdr:cNvSpPr/>
      </xdr:nvSpPr>
      <xdr:spPr>
        <a:xfrm>
          <a:off x="1365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55245</xdr:rowOff>
    </xdr:from>
    <xdr:to>
      <xdr:col>76</xdr:col>
      <xdr:colOff>114300</xdr:colOff>
      <xdr:row>63</xdr:row>
      <xdr:rowOff>70485</xdr:rowOff>
    </xdr:to>
    <xdr:cxnSp macro="">
      <xdr:nvCxnSpPr>
        <xdr:cNvPr id="554" name="直線コネクタ 553"/>
        <xdr:cNvCxnSpPr/>
      </xdr:nvCxnSpPr>
      <xdr:spPr>
        <a:xfrm>
          <a:off x="13703300" y="10856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4445</xdr:rowOff>
    </xdr:from>
    <xdr:to>
      <xdr:col>67</xdr:col>
      <xdr:colOff>101600</xdr:colOff>
      <xdr:row>63</xdr:row>
      <xdr:rowOff>106045</xdr:rowOff>
    </xdr:to>
    <xdr:sp macro="" textlink="">
      <xdr:nvSpPr>
        <xdr:cNvPr id="555" name="楕円 554"/>
        <xdr:cNvSpPr/>
      </xdr:nvSpPr>
      <xdr:spPr>
        <a:xfrm>
          <a:off x="12763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55245</xdr:rowOff>
    </xdr:from>
    <xdr:to>
      <xdr:col>71</xdr:col>
      <xdr:colOff>177800</xdr:colOff>
      <xdr:row>63</xdr:row>
      <xdr:rowOff>55245</xdr:rowOff>
    </xdr:to>
    <xdr:cxnSp macro="">
      <xdr:nvCxnSpPr>
        <xdr:cNvPr id="556" name="直線コネクタ 555"/>
        <xdr:cNvCxnSpPr/>
      </xdr:nvCxnSpPr>
      <xdr:spPr>
        <a:xfrm>
          <a:off x="12814300" y="10856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1" name="n_1mainValue【学校施設】&#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112412</xdr:rowOff>
    </xdr:from>
    <xdr:ext cx="405111" cy="259045"/>
    <xdr:sp macro="" textlink="">
      <xdr:nvSpPr>
        <xdr:cNvPr id="562" name="n_2mainValue【学校施設】&#10;有形固定資産減価償却率"/>
        <xdr:cNvSpPr txBox="1"/>
      </xdr:nvSpPr>
      <xdr:spPr>
        <a:xfrm>
          <a:off x="14389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97172</xdr:rowOff>
    </xdr:from>
    <xdr:ext cx="405111" cy="259045"/>
    <xdr:sp macro="" textlink="">
      <xdr:nvSpPr>
        <xdr:cNvPr id="563" name="n_3mainValue【学校施設】&#10;有形固定資産減価償却率"/>
        <xdr:cNvSpPr txBox="1"/>
      </xdr:nvSpPr>
      <xdr:spPr>
        <a:xfrm>
          <a:off x="13500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97172</xdr:rowOff>
    </xdr:from>
    <xdr:ext cx="405111" cy="259045"/>
    <xdr:sp macro="" textlink="">
      <xdr:nvSpPr>
        <xdr:cNvPr id="564" name="n_4mainValue【学校施設】&#10;有形固定資産減価償却率"/>
        <xdr:cNvSpPr txBox="1"/>
      </xdr:nvSpPr>
      <xdr:spPr>
        <a:xfrm>
          <a:off x="12611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05" name="楕円 604"/>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606" name="【学校施設】&#10;一人当たり面積該当値テキスト"/>
        <xdr:cNvSpPr txBox="1"/>
      </xdr:nvSpPr>
      <xdr:spPr>
        <a:xfrm>
          <a:off x="221996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607" name="楕円 606"/>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121920</xdr:rowOff>
    </xdr:to>
    <xdr:cxnSp macro="">
      <xdr:nvCxnSpPr>
        <xdr:cNvPr id="608" name="直線コネクタ 607"/>
        <xdr:cNvCxnSpPr/>
      </xdr:nvCxnSpPr>
      <xdr:spPr>
        <a:xfrm flipV="1">
          <a:off x="21323300" y="107487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609" name="楕円 608"/>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123444</xdr:rowOff>
    </xdr:to>
    <xdr:cxnSp macro="">
      <xdr:nvCxnSpPr>
        <xdr:cNvPr id="610" name="直線コネクタ 609"/>
        <xdr:cNvCxnSpPr/>
      </xdr:nvCxnSpPr>
      <xdr:spPr>
        <a:xfrm flipV="1">
          <a:off x="20434300" y="107518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67310</xdr:rowOff>
    </xdr:from>
    <xdr:to>
      <xdr:col>102</xdr:col>
      <xdr:colOff>165100</xdr:colOff>
      <xdr:row>62</xdr:row>
      <xdr:rowOff>168910</xdr:rowOff>
    </xdr:to>
    <xdr:sp macro="" textlink="">
      <xdr:nvSpPr>
        <xdr:cNvPr id="611" name="楕円 610"/>
        <xdr:cNvSpPr/>
      </xdr:nvSpPr>
      <xdr:spPr>
        <a:xfrm>
          <a:off x="19494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118110</xdr:rowOff>
    </xdr:from>
    <xdr:to>
      <xdr:col>107</xdr:col>
      <xdr:colOff>50800</xdr:colOff>
      <xdr:row>62</xdr:row>
      <xdr:rowOff>123444</xdr:rowOff>
    </xdr:to>
    <xdr:cxnSp macro="">
      <xdr:nvCxnSpPr>
        <xdr:cNvPr id="612" name="直線コネクタ 611"/>
        <xdr:cNvCxnSpPr/>
      </xdr:nvCxnSpPr>
      <xdr:spPr>
        <a:xfrm>
          <a:off x="19545300" y="1074801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69596</xdr:rowOff>
    </xdr:from>
    <xdr:to>
      <xdr:col>98</xdr:col>
      <xdr:colOff>38100</xdr:colOff>
      <xdr:row>62</xdr:row>
      <xdr:rowOff>171196</xdr:rowOff>
    </xdr:to>
    <xdr:sp macro="" textlink="">
      <xdr:nvSpPr>
        <xdr:cNvPr id="613" name="楕円 612"/>
        <xdr:cNvSpPr/>
      </xdr:nvSpPr>
      <xdr:spPr>
        <a:xfrm>
          <a:off x="18605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118110</xdr:rowOff>
    </xdr:from>
    <xdr:to>
      <xdr:col>102</xdr:col>
      <xdr:colOff>114300</xdr:colOff>
      <xdr:row>62</xdr:row>
      <xdr:rowOff>120396</xdr:rowOff>
    </xdr:to>
    <xdr:cxnSp macro="">
      <xdr:nvCxnSpPr>
        <xdr:cNvPr id="614" name="直線コネクタ 613"/>
        <xdr:cNvCxnSpPr/>
      </xdr:nvCxnSpPr>
      <xdr:spPr>
        <a:xfrm flipV="1">
          <a:off x="18656300" y="107480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619" name="n_1mainValue【学校施設】&#10;一人当たり面積"/>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620" name="n_2mainValue【学校施設】&#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160037</xdr:rowOff>
    </xdr:from>
    <xdr:ext cx="469744" cy="259045"/>
    <xdr:sp macro="" textlink="">
      <xdr:nvSpPr>
        <xdr:cNvPr id="621" name="n_3mainValue【学校施設】&#10;一人当たり面積"/>
        <xdr:cNvSpPr txBox="1"/>
      </xdr:nvSpPr>
      <xdr:spPr>
        <a:xfrm>
          <a:off x="19310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162323</xdr:rowOff>
    </xdr:from>
    <xdr:ext cx="469744" cy="259045"/>
    <xdr:sp macro="" textlink="">
      <xdr:nvSpPr>
        <xdr:cNvPr id="622" name="n_4mainValue【学校施設】&#10;一人当たり面積"/>
        <xdr:cNvSpPr txBox="1"/>
      </xdr:nvSpPr>
      <xdr:spPr>
        <a:xfrm>
          <a:off x="1842142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680" name="楕円 679"/>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681" name="【公民館】&#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682" name="楕円 681"/>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81099</xdr:rowOff>
    </xdr:to>
    <xdr:cxnSp macro="">
      <xdr:nvCxnSpPr>
        <xdr:cNvPr id="683" name="直線コネクタ 682"/>
        <xdr:cNvCxnSpPr/>
      </xdr:nvCxnSpPr>
      <xdr:spPr>
        <a:xfrm>
          <a:off x="15481300" y="182254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684" name="楕円 683"/>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51707</xdr:rowOff>
    </xdr:to>
    <xdr:cxnSp macro="">
      <xdr:nvCxnSpPr>
        <xdr:cNvPr id="685" name="直線コネクタ 684"/>
        <xdr:cNvCxnSpPr/>
      </xdr:nvCxnSpPr>
      <xdr:spPr>
        <a:xfrm>
          <a:off x="14592300" y="1819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686" name="楕円 685"/>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106</xdr:row>
      <xdr:rowOff>19050</xdr:rowOff>
    </xdr:to>
    <xdr:cxnSp macro="">
      <xdr:nvCxnSpPr>
        <xdr:cNvPr id="687" name="直線コネクタ 686"/>
        <xdr:cNvCxnSpPr/>
      </xdr:nvCxnSpPr>
      <xdr:spPr>
        <a:xfrm>
          <a:off x="13703300" y="181600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107043</xdr:rowOff>
    </xdr:from>
    <xdr:to>
      <xdr:col>67</xdr:col>
      <xdr:colOff>101600</xdr:colOff>
      <xdr:row>106</xdr:row>
      <xdr:rowOff>37193</xdr:rowOff>
    </xdr:to>
    <xdr:sp macro="" textlink="">
      <xdr:nvSpPr>
        <xdr:cNvPr id="688" name="楕円 687"/>
        <xdr:cNvSpPr/>
      </xdr:nvSpPr>
      <xdr:spPr>
        <a:xfrm>
          <a:off x="1276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157843</xdr:rowOff>
    </xdr:from>
    <xdr:to>
      <xdr:col>71</xdr:col>
      <xdr:colOff>177800</xdr:colOff>
      <xdr:row>105</xdr:row>
      <xdr:rowOff>157843</xdr:rowOff>
    </xdr:to>
    <xdr:cxnSp macro="">
      <xdr:nvCxnSpPr>
        <xdr:cNvPr id="689" name="直線コネクタ 688"/>
        <xdr:cNvCxnSpPr/>
      </xdr:nvCxnSpPr>
      <xdr:spPr>
        <a:xfrm>
          <a:off x="12814300" y="181600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694" name="n_1mainValue【公民館】&#10;有形固定資産減価償却率"/>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695"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696" name="n_3mainValue【公民館】&#10;有形固定資産減価償却率"/>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28320</xdr:rowOff>
    </xdr:from>
    <xdr:ext cx="405111" cy="259045"/>
    <xdr:sp macro="" textlink="">
      <xdr:nvSpPr>
        <xdr:cNvPr id="697" name="n_4mainValue【公民館】&#10;有形固定資産減価償却率"/>
        <xdr:cNvSpPr txBox="1"/>
      </xdr:nvSpPr>
      <xdr:spPr>
        <a:xfrm>
          <a:off x="12611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53158</xdr:rowOff>
    </xdr:from>
    <xdr:to>
      <xdr:col>116</xdr:col>
      <xdr:colOff>114300</xdr:colOff>
      <xdr:row>105</xdr:row>
      <xdr:rowOff>154758</xdr:rowOff>
    </xdr:to>
    <xdr:sp macro="" textlink="">
      <xdr:nvSpPr>
        <xdr:cNvPr id="739" name="楕円 738"/>
        <xdr:cNvSpPr/>
      </xdr:nvSpPr>
      <xdr:spPr>
        <a:xfrm>
          <a:off x="22110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76035</xdr:rowOff>
    </xdr:from>
    <xdr:ext cx="469744" cy="259045"/>
    <xdr:sp macro="" textlink="">
      <xdr:nvSpPr>
        <xdr:cNvPr id="740" name="【公民館】&#10;一人当たり面積該当値テキスト"/>
        <xdr:cNvSpPr txBox="1"/>
      </xdr:nvSpPr>
      <xdr:spPr>
        <a:xfrm>
          <a:off x="22199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741" name="楕円 740"/>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107224</xdr:rowOff>
    </xdr:to>
    <xdr:cxnSp macro="">
      <xdr:nvCxnSpPr>
        <xdr:cNvPr id="742" name="直線コネクタ 741"/>
        <xdr:cNvCxnSpPr/>
      </xdr:nvCxnSpPr>
      <xdr:spPr>
        <a:xfrm flipV="1">
          <a:off x="21323300" y="181062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43" name="楕円 742"/>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107224</xdr:rowOff>
    </xdr:to>
    <xdr:cxnSp macro="">
      <xdr:nvCxnSpPr>
        <xdr:cNvPr id="744" name="直線コネクタ 743"/>
        <xdr:cNvCxnSpPr/>
      </xdr:nvCxnSpPr>
      <xdr:spPr>
        <a:xfrm>
          <a:off x="20434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45" name="楕円 744"/>
        <xdr:cNvSpPr/>
      </xdr:nvSpPr>
      <xdr:spPr>
        <a:xfrm>
          <a:off x="19494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103958</xdr:rowOff>
    </xdr:from>
    <xdr:to>
      <xdr:col>107</xdr:col>
      <xdr:colOff>50800</xdr:colOff>
      <xdr:row>105</xdr:row>
      <xdr:rowOff>107224</xdr:rowOff>
    </xdr:to>
    <xdr:cxnSp macro="">
      <xdr:nvCxnSpPr>
        <xdr:cNvPr id="746" name="直線コネクタ 745"/>
        <xdr:cNvCxnSpPr/>
      </xdr:nvCxnSpPr>
      <xdr:spPr>
        <a:xfrm>
          <a:off x="19545300" y="181062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47" name="楕円 746"/>
        <xdr:cNvSpPr/>
      </xdr:nvSpPr>
      <xdr:spPr>
        <a:xfrm>
          <a:off x="18605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103958</xdr:rowOff>
    </xdr:from>
    <xdr:to>
      <xdr:col>102</xdr:col>
      <xdr:colOff>114300</xdr:colOff>
      <xdr:row>105</xdr:row>
      <xdr:rowOff>103958</xdr:rowOff>
    </xdr:to>
    <xdr:cxnSp macro="">
      <xdr:nvCxnSpPr>
        <xdr:cNvPr id="748" name="直線コネクタ 747"/>
        <xdr:cNvCxnSpPr/>
      </xdr:nvCxnSpPr>
      <xdr:spPr>
        <a:xfrm>
          <a:off x="18656300" y="181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753" name="n_1mainValue【公民館】&#10;一人当たり面積"/>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54" name="n_2mainValue【公民館】&#10;一人当たり面積"/>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55" name="n_3mainValue【公民館】&#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56" name="n_4main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Ｐゴシック" panose="020B0600070205080204" pitchFamily="50" charset="-128"/>
              <a:ea typeface="ＭＳ Ｐゴシック" panose="020B0600070205080204" pitchFamily="50" charset="-128"/>
            </a:rPr>
            <a:t>学校施設や幼稚園、橋りょうについては、建設時から大幅に年数が経過し老朽化していることで、類似団体よりも減価償却率が高くなっている。</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今後は施設の長寿命化による利用可能期間の延伸を図り、計画的に修繕を実施していくとともに、施設の面積については、将来的な町人口の推移を見据えた整備を実施していく必要がある。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120106</xdr:rowOff>
    </xdr:from>
    <xdr:to>
      <xdr:col>24</xdr:col>
      <xdr:colOff>114300</xdr:colOff>
      <xdr:row>38</xdr:row>
      <xdr:rowOff>50256</xdr:rowOff>
    </xdr:to>
    <xdr:sp macro="" textlink="">
      <xdr:nvSpPr>
        <xdr:cNvPr id="74" name="楕円 73"/>
        <xdr:cNvSpPr/>
      </xdr:nvSpPr>
      <xdr:spPr>
        <a:xfrm>
          <a:off x="4584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98533</xdr:rowOff>
    </xdr:from>
    <xdr:ext cx="405111" cy="259045"/>
    <xdr:sp macro="" textlink="">
      <xdr:nvSpPr>
        <xdr:cNvPr id="75" name="【図書館】&#10;有形固定資産減価償却率該当値テキスト"/>
        <xdr:cNvSpPr txBox="1"/>
      </xdr:nvSpPr>
      <xdr:spPr>
        <a:xfrm>
          <a:off x="4673600"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170906</xdr:rowOff>
    </xdr:to>
    <xdr:cxnSp macro="">
      <xdr:nvCxnSpPr>
        <xdr:cNvPr id="77" name="直線コネクタ 76"/>
        <xdr:cNvCxnSpPr/>
      </xdr:nvCxnSpPr>
      <xdr:spPr>
        <a:xfrm>
          <a:off x="3797300" y="64770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100693</xdr:rowOff>
    </xdr:to>
    <xdr:cxnSp macro="">
      <xdr:nvCxnSpPr>
        <xdr:cNvPr id="81" name="直線コネクタ 80"/>
        <xdr:cNvCxnSpPr/>
      </xdr:nvCxnSpPr>
      <xdr:spPr>
        <a:xfrm>
          <a:off x="2019300" y="640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64770</xdr:rowOff>
    </xdr:to>
    <xdr:cxnSp macro="">
      <xdr:nvCxnSpPr>
        <xdr:cNvPr id="83" name="直線コネクタ 82"/>
        <xdr:cNvCxnSpPr/>
      </xdr:nvCxnSpPr>
      <xdr:spPr>
        <a:xfrm>
          <a:off x="113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2"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3" name="楕円 132"/>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163830</xdr:rowOff>
    </xdr:to>
    <xdr:cxnSp macro="">
      <xdr:nvCxnSpPr>
        <xdr:cNvPr id="134" name="直線コネクタ 133"/>
        <xdr:cNvCxnSpPr/>
      </xdr:nvCxnSpPr>
      <xdr:spPr>
        <a:xfrm>
          <a:off x="9639300" y="702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163830</xdr:rowOff>
    </xdr:to>
    <xdr:cxnSp macro="">
      <xdr:nvCxnSpPr>
        <xdr:cNvPr id="136" name="直線コネクタ 135"/>
        <xdr:cNvCxnSpPr/>
      </xdr:nvCxnSpPr>
      <xdr:spPr>
        <a:xfrm>
          <a:off x="8750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163830</xdr:rowOff>
    </xdr:to>
    <xdr:cxnSp macro="">
      <xdr:nvCxnSpPr>
        <xdr:cNvPr id="138" name="直線コネクタ 137"/>
        <xdr:cNvCxnSpPr/>
      </xdr:nvCxnSpPr>
      <xdr:spPr>
        <a:xfrm>
          <a:off x="7861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163830</xdr:rowOff>
    </xdr:to>
    <xdr:cxnSp macro="">
      <xdr:nvCxnSpPr>
        <xdr:cNvPr id="140" name="直線コネクタ 139"/>
        <xdr:cNvCxnSpPr/>
      </xdr:nvCxnSpPr>
      <xdr:spPr>
        <a:xfrm>
          <a:off x="6972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5"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6" name="n_2main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7" name="n_3main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8" name="n_4mainValue【図書館】&#10;一人当たり面積"/>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90" name="楕円 189"/>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91" name="【体育館・プール】&#10;有形固定資産減価償却率該当値テキスト"/>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2" name="楕円 191"/>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24493</xdr:rowOff>
    </xdr:to>
    <xdr:cxnSp macro="">
      <xdr:nvCxnSpPr>
        <xdr:cNvPr id="193" name="直線コネクタ 192"/>
        <xdr:cNvCxnSpPr/>
      </xdr:nvCxnSpPr>
      <xdr:spPr>
        <a:xfrm>
          <a:off x="3797300" y="106184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4" name="楕円 193"/>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160020</xdr:rowOff>
    </xdr:to>
    <xdr:cxnSp macro="">
      <xdr:nvCxnSpPr>
        <xdr:cNvPr id="195" name="直線コネクタ 194"/>
        <xdr:cNvCxnSpPr/>
      </xdr:nvCxnSpPr>
      <xdr:spPr>
        <a:xfrm>
          <a:off x="2908300" y="10584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6" name="楕円 195"/>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125730</xdr:rowOff>
    </xdr:to>
    <xdr:cxnSp macro="">
      <xdr:nvCxnSpPr>
        <xdr:cNvPr id="197" name="直線コネクタ 196"/>
        <xdr:cNvCxnSpPr/>
      </xdr:nvCxnSpPr>
      <xdr:spPr>
        <a:xfrm>
          <a:off x="2019300" y="1054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37374</xdr:rowOff>
    </xdr:from>
    <xdr:to>
      <xdr:col>6</xdr:col>
      <xdr:colOff>38100</xdr:colOff>
      <xdr:row>61</xdr:row>
      <xdr:rowOff>138974</xdr:rowOff>
    </xdr:to>
    <xdr:sp macro="" textlink="">
      <xdr:nvSpPr>
        <xdr:cNvPr id="198" name="楕円 197"/>
        <xdr:cNvSpPr/>
      </xdr:nvSpPr>
      <xdr:spPr>
        <a:xfrm>
          <a:off x="1079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88174</xdr:rowOff>
    </xdr:from>
    <xdr:to>
      <xdr:col>10</xdr:col>
      <xdr:colOff>114300</xdr:colOff>
      <xdr:row>61</xdr:row>
      <xdr:rowOff>88174</xdr:rowOff>
    </xdr:to>
    <xdr:cxnSp macro="">
      <xdr:nvCxnSpPr>
        <xdr:cNvPr id="199" name="直線コネクタ 198"/>
        <xdr:cNvCxnSpPr/>
      </xdr:nvCxnSpPr>
      <xdr:spPr>
        <a:xfrm>
          <a:off x="1130300" y="1054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4" name="n_1mainValue【体育館・プー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205"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6" name="n_3main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207" name="n_4mainValue【体育館・プール】&#10;有形固定資産減価償却率"/>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47" name="楕円 246"/>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65422</xdr:rowOff>
    </xdr:from>
    <xdr:ext cx="469744" cy="259045"/>
    <xdr:sp macro="" textlink="">
      <xdr:nvSpPr>
        <xdr:cNvPr id="248" name="【体育館・プール】&#10;一人当たり面積該当値テキスト"/>
        <xdr:cNvSpPr txBox="1"/>
      </xdr:nvSpPr>
      <xdr:spPr>
        <a:xfrm>
          <a:off x="10515600" y="1052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9" name="楕円 248"/>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95250</xdr:rowOff>
    </xdr:to>
    <xdr:cxnSp macro="">
      <xdr:nvCxnSpPr>
        <xdr:cNvPr id="250" name="直線コネクタ 249"/>
        <xdr:cNvCxnSpPr/>
      </xdr:nvCxnSpPr>
      <xdr:spPr>
        <a:xfrm flipV="1">
          <a:off x="9639300" y="10723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51" name="楕円 250"/>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95250</xdr:rowOff>
    </xdr:to>
    <xdr:cxnSp macro="">
      <xdr:nvCxnSpPr>
        <xdr:cNvPr id="252" name="直線コネクタ 251"/>
        <xdr:cNvCxnSpPr/>
      </xdr:nvCxnSpPr>
      <xdr:spPr>
        <a:xfrm>
          <a:off x="8750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53" name="楕円 252"/>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95250</xdr:rowOff>
    </xdr:to>
    <xdr:cxnSp macro="">
      <xdr:nvCxnSpPr>
        <xdr:cNvPr id="254" name="直線コネクタ 253"/>
        <xdr:cNvCxnSpPr/>
      </xdr:nvCxnSpPr>
      <xdr:spPr>
        <a:xfrm>
          <a:off x="7861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55" name="楕円 254"/>
        <xdr:cNvSpPr/>
      </xdr:nvSpPr>
      <xdr:spPr>
        <a:xfrm>
          <a:off x="692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93345</xdr:rowOff>
    </xdr:from>
    <xdr:to>
      <xdr:col>41</xdr:col>
      <xdr:colOff>50800</xdr:colOff>
      <xdr:row>62</xdr:row>
      <xdr:rowOff>93345</xdr:rowOff>
    </xdr:to>
    <xdr:cxnSp macro="">
      <xdr:nvCxnSpPr>
        <xdr:cNvPr id="256" name="直線コネクタ 255"/>
        <xdr:cNvCxnSpPr/>
      </xdr:nvCxnSpPr>
      <xdr:spPr>
        <a:xfrm>
          <a:off x="6972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162577</xdr:rowOff>
    </xdr:from>
    <xdr:ext cx="469744" cy="259045"/>
    <xdr:sp macro="" textlink="">
      <xdr:nvSpPr>
        <xdr:cNvPr id="261" name="n_1main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2" name="n_2main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63" name="n_3main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4" name="n_4main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11"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38463</xdr:rowOff>
    </xdr:from>
    <xdr:to>
      <xdr:col>24</xdr:col>
      <xdr:colOff>114300</xdr:colOff>
      <xdr:row>104</xdr:row>
      <xdr:rowOff>140063</xdr:rowOff>
    </xdr:to>
    <xdr:sp macro="" textlink="">
      <xdr:nvSpPr>
        <xdr:cNvPr id="322" name="楕円 321"/>
        <xdr:cNvSpPr/>
      </xdr:nvSpPr>
      <xdr:spPr>
        <a:xfrm>
          <a:off x="4584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61340</xdr:rowOff>
    </xdr:from>
    <xdr:ext cx="405111" cy="259045"/>
    <xdr:sp macro="" textlink="">
      <xdr:nvSpPr>
        <xdr:cNvPr id="323" name="【市民会館】&#10;有形固定資産減価償却率該当値テキスト"/>
        <xdr:cNvSpPr txBox="1"/>
      </xdr:nvSpPr>
      <xdr:spPr>
        <a:xfrm>
          <a:off x="4673600" y="177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324" name="楕円 323"/>
        <xdr:cNvSpPr/>
      </xdr:nvSpPr>
      <xdr:spPr>
        <a:xfrm>
          <a:off x="3746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104</xdr:row>
      <xdr:rowOff>89263</xdr:rowOff>
    </xdr:to>
    <xdr:cxnSp macro="">
      <xdr:nvCxnSpPr>
        <xdr:cNvPr id="325" name="直線コネクタ 324"/>
        <xdr:cNvCxnSpPr/>
      </xdr:nvCxnSpPr>
      <xdr:spPr>
        <a:xfrm>
          <a:off x="3797300" y="178939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169092</xdr:rowOff>
    </xdr:from>
    <xdr:to>
      <xdr:col>15</xdr:col>
      <xdr:colOff>101600</xdr:colOff>
      <xdr:row>104</xdr:row>
      <xdr:rowOff>99242</xdr:rowOff>
    </xdr:to>
    <xdr:sp macro="" textlink="">
      <xdr:nvSpPr>
        <xdr:cNvPr id="326" name="楕円 325"/>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63137</xdr:rowOff>
    </xdr:to>
    <xdr:cxnSp macro="">
      <xdr:nvCxnSpPr>
        <xdr:cNvPr id="327" name="直線コネクタ 326"/>
        <xdr:cNvCxnSpPr/>
      </xdr:nvCxnSpPr>
      <xdr:spPr>
        <a:xfrm>
          <a:off x="2908300" y="178792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28" name="楕円 327"/>
        <xdr:cNvSpPr/>
      </xdr:nvSpPr>
      <xdr:spPr>
        <a:xfrm>
          <a:off x="1968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22316</xdr:rowOff>
    </xdr:from>
    <xdr:to>
      <xdr:col>15</xdr:col>
      <xdr:colOff>50800</xdr:colOff>
      <xdr:row>104</xdr:row>
      <xdr:rowOff>48442</xdr:rowOff>
    </xdr:to>
    <xdr:cxnSp macro="">
      <xdr:nvCxnSpPr>
        <xdr:cNvPr id="329" name="直線コネクタ 328"/>
        <xdr:cNvCxnSpPr/>
      </xdr:nvCxnSpPr>
      <xdr:spPr>
        <a:xfrm>
          <a:off x="2019300" y="178531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142966</xdr:rowOff>
    </xdr:from>
    <xdr:to>
      <xdr:col>6</xdr:col>
      <xdr:colOff>38100</xdr:colOff>
      <xdr:row>104</xdr:row>
      <xdr:rowOff>73116</xdr:rowOff>
    </xdr:to>
    <xdr:sp macro="" textlink="">
      <xdr:nvSpPr>
        <xdr:cNvPr id="330" name="楕円 329"/>
        <xdr:cNvSpPr/>
      </xdr:nvSpPr>
      <xdr:spPr>
        <a:xfrm>
          <a:off x="1079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22316</xdr:rowOff>
    </xdr:from>
    <xdr:to>
      <xdr:col>10</xdr:col>
      <xdr:colOff>114300</xdr:colOff>
      <xdr:row>104</xdr:row>
      <xdr:rowOff>22316</xdr:rowOff>
    </xdr:to>
    <xdr:cxnSp macro="">
      <xdr:nvCxnSpPr>
        <xdr:cNvPr id="331" name="直線コネクタ 330"/>
        <xdr:cNvCxnSpPr/>
      </xdr:nvCxnSpPr>
      <xdr:spPr>
        <a:xfrm>
          <a:off x="1130300" y="17853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2"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3"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4" name="n_3aveValue【市民会館】&#10;有形固定資産減価償却率"/>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5"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336" name="n_1mainValue【市民会館】&#10;有形固定資産減価償却率"/>
        <xdr:cNvSpPr txBox="1"/>
      </xdr:nvSpPr>
      <xdr:spPr>
        <a:xfrm>
          <a:off x="35820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37" name="n_2main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338" name="n_3main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89643</xdr:rowOff>
    </xdr:from>
    <xdr:ext cx="405111" cy="259045"/>
    <xdr:sp macro="" textlink="">
      <xdr:nvSpPr>
        <xdr:cNvPr id="339" name="n_4mainValue【市民会館】&#10;有形固定資産減価償却率"/>
        <xdr:cNvSpPr txBox="1"/>
      </xdr:nvSpPr>
      <xdr:spPr>
        <a:xfrm>
          <a:off x="927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77" name="楕円 376"/>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378" name="【市民会館】&#10;一人当たり面積該当値テキスト"/>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379" name="楕円 378"/>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41911</xdr:rowOff>
    </xdr:to>
    <xdr:cxnSp macro="">
      <xdr:nvCxnSpPr>
        <xdr:cNvPr id="380" name="直線コネクタ 379"/>
        <xdr:cNvCxnSpPr/>
      </xdr:nvCxnSpPr>
      <xdr:spPr>
        <a:xfrm>
          <a:off x="9639300" y="18044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164846</xdr:rowOff>
    </xdr:from>
    <xdr:to>
      <xdr:col>46</xdr:col>
      <xdr:colOff>38100</xdr:colOff>
      <xdr:row>105</xdr:row>
      <xdr:rowOff>94996</xdr:rowOff>
    </xdr:to>
    <xdr:sp macro="" textlink="">
      <xdr:nvSpPr>
        <xdr:cNvPr id="381" name="楕円 380"/>
        <xdr:cNvSpPr/>
      </xdr:nvSpPr>
      <xdr:spPr>
        <a:xfrm>
          <a:off x="8699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44196</xdr:rowOff>
    </xdr:to>
    <xdr:cxnSp macro="">
      <xdr:nvCxnSpPr>
        <xdr:cNvPr id="382" name="直線コネクタ 381"/>
        <xdr:cNvCxnSpPr/>
      </xdr:nvCxnSpPr>
      <xdr:spPr>
        <a:xfrm flipV="1">
          <a:off x="8750300" y="180441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160274</xdr:rowOff>
    </xdr:from>
    <xdr:to>
      <xdr:col>41</xdr:col>
      <xdr:colOff>101600</xdr:colOff>
      <xdr:row>105</xdr:row>
      <xdr:rowOff>90424</xdr:rowOff>
    </xdr:to>
    <xdr:sp macro="" textlink="">
      <xdr:nvSpPr>
        <xdr:cNvPr id="383" name="楕円 382"/>
        <xdr:cNvSpPr/>
      </xdr:nvSpPr>
      <xdr:spPr>
        <a:xfrm>
          <a:off x="7810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39624</xdr:rowOff>
    </xdr:from>
    <xdr:to>
      <xdr:col>45</xdr:col>
      <xdr:colOff>177800</xdr:colOff>
      <xdr:row>105</xdr:row>
      <xdr:rowOff>44196</xdr:rowOff>
    </xdr:to>
    <xdr:cxnSp macro="">
      <xdr:nvCxnSpPr>
        <xdr:cNvPr id="384" name="直線コネクタ 383"/>
        <xdr:cNvCxnSpPr/>
      </xdr:nvCxnSpPr>
      <xdr:spPr>
        <a:xfrm>
          <a:off x="7861300" y="180418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85" name="楕円 384"/>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39624</xdr:rowOff>
    </xdr:from>
    <xdr:to>
      <xdr:col>41</xdr:col>
      <xdr:colOff>50800</xdr:colOff>
      <xdr:row>105</xdr:row>
      <xdr:rowOff>41911</xdr:rowOff>
    </xdr:to>
    <xdr:cxnSp macro="">
      <xdr:nvCxnSpPr>
        <xdr:cNvPr id="386" name="直線コネクタ 385"/>
        <xdr:cNvCxnSpPr/>
      </xdr:nvCxnSpPr>
      <xdr:spPr>
        <a:xfrm flipV="1">
          <a:off x="6972300" y="180418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7"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8"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90"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391"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111523</xdr:rowOff>
    </xdr:from>
    <xdr:ext cx="469744" cy="259045"/>
    <xdr:sp macro="" textlink="">
      <xdr:nvSpPr>
        <xdr:cNvPr id="392" name="n_2mainValue【市民会館】&#10;一人当たり面積"/>
        <xdr:cNvSpPr txBox="1"/>
      </xdr:nvSpPr>
      <xdr:spPr>
        <a:xfrm>
          <a:off x="8515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106951</xdr:rowOff>
    </xdr:from>
    <xdr:ext cx="469744" cy="259045"/>
    <xdr:sp macro="" textlink="">
      <xdr:nvSpPr>
        <xdr:cNvPr id="393" name="n_3mainValue【市民会館】&#10;一人当たり面積"/>
        <xdr:cNvSpPr txBox="1"/>
      </xdr:nvSpPr>
      <xdr:spPr>
        <a:xfrm>
          <a:off x="7626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394" name="n_4main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165826</xdr:rowOff>
    </xdr:from>
    <xdr:to>
      <xdr:col>85</xdr:col>
      <xdr:colOff>177800</xdr:colOff>
      <xdr:row>40</xdr:row>
      <xdr:rowOff>95976</xdr:rowOff>
    </xdr:to>
    <xdr:sp macro="" textlink="">
      <xdr:nvSpPr>
        <xdr:cNvPr id="436" name="楕円 435"/>
        <xdr:cNvSpPr/>
      </xdr:nvSpPr>
      <xdr:spPr>
        <a:xfrm>
          <a:off x="16268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144253</xdr:rowOff>
    </xdr:from>
    <xdr:ext cx="405111" cy="259045"/>
    <xdr:sp macro="" textlink="">
      <xdr:nvSpPr>
        <xdr:cNvPr id="437" name="【一般廃棄物処理施設】&#10;有形固定資産減価償却率該当値テキスト"/>
        <xdr:cNvSpPr txBox="1"/>
      </xdr:nvSpPr>
      <xdr:spPr>
        <a:xfrm>
          <a:off x="16357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66222</xdr:rowOff>
    </xdr:from>
    <xdr:to>
      <xdr:col>81</xdr:col>
      <xdr:colOff>101600</xdr:colOff>
      <xdr:row>40</xdr:row>
      <xdr:rowOff>167822</xdr:rowOff>
    </xdr:to>
    <xdr:sp macro="" textlink="">
      <xdr:nvSpPr>
        <xdr:cNvPr id="438" name="楕円 437"/>
        <xdr:cNvSpPr/>
      </xdr:nvSpPr>
      <xdr:spPr>
        <a:xfrm>
          <a:off x="15430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45176</xdr:rowOff>
    </xdr:from>
    <xdr:to>
      <xdr:col>85</xdr:col>
      <xdr:colOff>127000</xdr:colOff>
      <xdr:row>40</xdr:row>
      <xdr:rowOff>117022</xdr:rowOff>
    </xdr:to>
    <xdr:cxnSp macro="">
      <xdr:nvCxnSpPr>
        <xdr:cNvPr id="439" name="直線コネクタ 438"/>
        <xdr:cNvCxnSpPr/>
      </xdr:nvCxnSpPr>
      <xdr:spPr>
        <a:xfrm flipV="1">
          <a:off x="15481300" y="690317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53159</xdr:rowOff>
    </xdr:from>
    <xdr:to>
      <xdr:col>76</xdr:col>
      <xdr:colOff>165100</xdr:colOff>
      <xdr:row>41</xdr:row>
      <xdr:rowOff>154759</xdr:rowOff>
    </xdr:to>
    <xdr:sp macro="" textlink="">
      <xdr:nvSpPr>
        <xdr:cNvPr id="440" name="楕円 439"/>
        <xdr:cNvSpPr/>
      </xdr:nvSpPr>
      <xdr:spPr>
        <a:xfrm>
          <a:off x="14541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41</xdr:row>
      <xdr:rowOff>103959</xdr:rowOff>
    </xdr:to>
    <xdr:cxnSp macro="">
      <xdr:nvCxnSpPr>
        <xdr:cNvPr id="441" name="直線コネクタ 440"/>
        <xdr:cNvCxnSpPr/>
      </xdr:nvCxnSpPr>
      <xdr:spPr>
        <a:xfrm flipV="1">
          <a:off x="14592300" y="6975022"/>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31931</xdr:rowOff>
    </xdr:from>
    <xdr:to>
      <xdr:col>72</xdr:col>
      <xdr:colOff>38100</xdr:colOff>
      <xdr:row>42</xdr:row>
      <xdr:rowOff>133531</xdr:rowOff>
    </xdr:to>
    <xdr:sp macro="" textlink="">
      <xdr:nvSpPr>
        <xdr:cNvPr id="442" name="楕円 441"/>
        <xdr:cNvSpPr/>
      </xdr:nvSpPr>
      <xdr:spPr>
        <a:xfrm>
          <a:off x="13652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103959</xdr:rowOff>
    </xdr:from>
    <xdr:to>
      <xdr:col>76</xdr:col>
      <xdr:colOff>114300</xdr:colOff>
      <xdr:row>42</xdr:row>
      <xdr:rowOff>82731</xdr:rowOff>
    </xdr:to>
    <xdr:cxnSp macro="">
      <xdr:nvCxnSpPr>
        <xdr:cNvPr id="443" name="直線コネクタ 442"/>
        <xdr:cNvCxnSpPr/>
      </xdr:nvCxnSpPr>
      <xdr:spPr>
        <a:xfrm flipV="1">
          <a:off x="13703300" y="713340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31931</xdr:rowOff>
    </xdr:from>
    <xdr:to>
      <xdr:col>67</xdr:col>
      <xdr:colOff>101600</xdr:colOff>
      <xdr:row>42</xdr:row>
      <xdr:rowOff>133531</xdr:rowOff>
    </xdr:to>
    <xdr:sp macro="" textlink="">
      <xdr:nvSpPr>
        <xdr:cNvPr id="444" name="楕円 443"/>
        <xdr:cNvSpPr/>
      </xdr:nvSpPr>
      <xdr:spPr>
        <a:xfrm>
          <a:off x="12763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82731</xdr:rowOff>
    </xdr:from>
    <xdr:to>
      <xdr:col>71</xdr:col>
      <xdr:colOff>177800</xdr:colOff>
      <xdr:row>42</xdr:row>
      <xdr:rowOff>82731</xdr:rowOff>
    </xdr:to>
    <xdr:cxnSp macro="">
      <xdr:nvCxnSpPr>
        <xdr:cNvPr id="445" name="直線コネクタ 444"/>
        <xdr:cNvCxnSpPr/>
      </xdr:nvCxnSpPr>
      <xdr:spPr>
        <a:xfrm>
          <a:off x="12814300" y="728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8"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158949</xdr:rowOff>
    </xdr:from>
    <xdr:ext cx="405111" cy="259045"/>
    <xdr:sp macro="" textlink="">
      <xdr:nvSpPr>
        <xdr:cNvPr id="450" name="n_1mainValue【一般廃棄物処理施設】&#10;有形固定資産減価償却率"/>
        <xdr:cNvSpPr txBox="1"/>
      </xdr:nvSpPr>
      <xdr:spPr>
        <a:xfrm>
          <a:off x="15266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145886</xdr:rowOff>
    </xdr:from>
    <xdr:ext cx="405111" cy="259045"/>
    <xdr:sp macro="" textlink="">
      <xdr:nvSpPr>
        <xdr:cNvPr id="451" name="n_2mainValue【一般廃棄物処理施設】&#10;有形固定資産減価償却率"/>
        <xdr:cNvSpPr txBox="1"/>
      </xdr:nvSpPr>
      <xdr:spPr>
        <a:xfrm>
          <a:off x="14389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124658</xdr:rowOff>
    </xdr:from>
    <xdr:ext cx="405111" cy="259045"/>
    <xdr:sp macro="" textlink="">
      <xdr:nvSpPr>
        <xdr:cNvPr id="452" name="n_3mainValue【一般廃棄物処理施設】&#10;有形固定資産減価償却率"/>
        <xdr:cNvSpPr txBox="1"/>
      </xdr:nvSpPr>
      <xdr:spPr>
        <a:xfrm>
          <a:off x="13500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124658</xdr:rowOff>
    </xdr:from>
    <xdr:ext cx="405111" cy="259045"/>
    <xdr:sp macro="" textlink="">
      <xdr:nvSpPr>
        <xdr:cNvPr id="453" name="n_4mainValue【一般廃棄物処理施設】&#10;有形固定資産減価償却率"/>
        <xdr:cNvSpPr txBox="1"/>
      </xdr:nvSpPr>
      <xdr:spPr>
        <a:xfrm>
          <a:off x="12611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478"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47700</xdr:rowOff>
    </xdr:from>
    <xdr:to>
      <xdr:col>116</xdr:col>
      <xdr:colOff>114300</xdr:colOff>
      <xdr:row>40</xdr:row>
      <xdr:rowOff>149300</xdr:rowOff>
    </xdr:to>
    <xdr:sp macro="" textlink="">
      <xdr:nvSpPr>
        <xdr:cNvPr id="489" name="楕円 488"/>
        <xdr:cNvSpPr/>
      </xdr:nvSpPr>
      <xdr:spPr>
        <a:xfrm>
          <a:off x="22110700" y="69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134077</xdr:rowOff>
    </xdr:from>
    <xdr:ext cx="534377" cy="259045"/>
    <xdr:sp macro="" textlink="">
      <xdr:nvSpPr>
        <xdr:cNvPr id="490" name="【一般廃棄物処理施設】&#10;一人当たり有形固定資産（償却資産）額該当値テキスト"/>
        <xdr:cNvSpPr txBox="1"/>
      </xdr:nvSpPr>
      <xdr:spPr>
        <a:xfrm>
          <a:off x="22199600" y="682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53672</xdr:rowOff>
    </xdr:from>
    <xdr:to>
      <xdr:col>112</xdr:col>
      <xdr:colOff>38100</xdr:colOff>
      <xdr:row>40</xdr:row>
      <xdr:rowOff>155272</xdr:rowOff>
    </xdr:to>
    <xdr:sp macro="" textlink="">
      <xdr:nvSpPr>
        <xdr:cNvPr id="491" name="楕円 490"/>
        <xdr:cNvSpPr/>
      </xdr:nvSpPr>
      <xdr:spPr>
        <a:xfrm>
          <a:off x="21272500" y="69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98500</xdr:rowOff>
    </xdr:from>
    <xdr:to>
      <xdr:col>116</xdr:col>
      <xdr:colOff>63500</xdr:colOff>
      <xdr:row>40</xdr:row>
      <xdr:rowOff>104472</xdr:rowOff>
    </xdr:to>
    <xdr:cxnSp macro="">
      <xdr:nvCxnSpPr>
        <xdr:cNvPr id="492" name="直線コネクタ 491"/>
        <xdr:cNvCxnSpPr/>
      </xdr:nvCxnSpPr>
      <xdr:spPr>
        <a:xfrm flipV="1">
          <a:off x="21323300" y="6956500"/>
          <a:ext cx="8382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63199</xdr:rowOff>
    </xdr:from>
    <xdr:to>
      <xdr:col>107</xdr:col>
      <xdr:colOff>101600</xdr:colOff>
      <xdr:row>40</xdr:row>
      <xdr:rowOff>164799</xdr:rowOff>
    </xdr:to>
    <xdr:sp macro="" textlink="">
      <xdr:nvSpPr>
        <xdr:cNvPr id="493" name="楕円 492"/>
        <xdr:cNvSpPr/>
      </xdr:nvSpPr>
      <xdr:spPr>
        <a:xfrm>
          <a:off x="20383500" y="69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104472</xdr:rowOff>
    </xdr:from>
    <xdr:to>
      <xdr:col>111</xdr:col>
      <xdr:colOff>177800</xdr:colOff>
      <xdr:row>40</xdr:row>
      <xdr:rowOff>113999</xdr:rowOff>
    </xdr:to>
    <xdr:cxnSp macro="">
      <xdr:nvCxnSpPr>
        <xdr:cNvPr id="494" name="直線コネクタ 493"/>
        <xdr:cNvCxnSpPr/>
      </xdr:nvCxnSpPr>
      <xdr:spPr>
        <a:xfrm flipV="1">
          <a:off x="20434300" y="6962472"/>
          <a:ext cx="8890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69989</xdr:rowOff>
    </xdr:from>
    <xdr:to>
      <xdr:col>102</xdr:col>
      <xdr:colOff>165100</xdr:colOff>
      <xdr:row>41</xdr:row>
      <xdr:rowOff>139</xdr:rowOff>
    </xdr:to>
    <xdr:sp macro="" textlink="">
      <xdr:nvSpPr>
        <xdr:cNvPr id="495" name="楕円 494"/>
        <xdr:cNvSpPr/>
      </xdr:nvSpPr>
      <xdr:spPr>
        <a:xfrm>
          <a:off x="19494500" y="69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113999</xdr:rowOff>
    </xdr:from>
    <xdr:to>
      <xdr:col>107</xdr:col>
      <xdr:colOff>50800</xdr:colOff>
      <xdr:row>40</xdr:row>
      <xdr:rowOff>120789</xdr:rowOff>
    </xdr:to>
    <xdr:cxnSp macro="">
      <xdr:nvCxnSpPr>
        <xdr:cNvPr id="496" name="直線コネクタ 495"/>
        <xdr:cNvCxnSpPr/>
      </xdr:nvCxnSpPr>
      <xdr:spPr>
        <a:xfrm flipV="1">
          <a:off x="19545300" y="6971999"/>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70177</xdr:rowOff>
    </xdr:from>
    <xdr:to>
      <xdr:col>98</xdr:col>
      <xdr:colOff>38100</xdr:colOff>
      <xdr:row>41</xdr:row>
      <xdr:rowOff>327</xdr:rowOff>
    </xdr:to>
    <xdr:sp macro="" textlink="">
      <xdr:nvSpPr>
        <xdr:cNvPr id="497" name="楕円 496"/>
        <xdr:cNvSpPr/>
      </xdr:nvSpPr>
      <xdr:spPr>
        <a:xfrm>
          <a:off x="18605500" y="69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120789</xdr:rowOff>
    </xdr:from>
    <xdr:to>
      <xdr:col>102</xdr:col>
      <xdr:colOff>114300</xdr:colOff>
      <xdr:row>40</xdr:row>
      <xdr:rowOff>120977</xdr:rowOff>
    </xdr:to>
    <xdr:cxnSp macro="">
      <xdr:nvCxnSpPr>
        <xdr:cNvPr id="498" name="直線コネクタ 497"/>
        <xdr:cNvCxnSpPr/>
      </xdr:nvCxnSpPr>
      <xdr:spPr>
        <a:xfrm flipV="1">
          <a:off x="18656300" y="6978789"/>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99"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00"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0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146399</xdr:rowOff>
    </xdr:from>
    <xdr:ext cx="534377" cy="259045"/>
    <xdr:sp macro="" textlink="">
      <xdr:nvSpPr>
        <xdr:cNvPr id="503" name="n_1mainValue【一般廃棄物処理施設】&#10;一人当たり有形固定資産（償却資産）額"/>
        <xdr:cNvSpPr txBox="1"/>
      </xdr:nvSpPr>
      <xdr:spPr>
        <a:xfrm>
          <a:off x="21043411" y="70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155926</xdr:rowOff>
    </xdr:from>
    <xdr:ext cx="534377" cy="259045"/>
    <xdr:sp macro="" textlink="">
      <xdr:nvSpPr>
        <xdr:cNvPr id="504" name="n_2mainValue【一般廃棄物処理施設】&#10;一人当たり有形固定資産（償却資産）額"/>
        <xdr:cNvSpPr txBox="1"/>
      </xdr:nvSpPr>
      <xdr:spPr>
        <a:xfrm>
          <a:off x="20167111" y="70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162716</xdr:rowOff>
    </xdr:from>
    <xdr:ext cx="534377" cy="259045"/>
    <xdr:sp macro="" textlink="">
      <xdr:nvSpPr>
        <xdr:cNvPr id="505" name="n_3mainValue【一般廃棄物処理施設】&#10;一人当たり有形固定資産（償却資産）額"/>
        <xdr:cNvSpPr txBox="1"/>
      </xdr:nvSpPr>
      <xdr:spPr>
        <a:xfrm>
          <a:off x="19278111" y="70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162904</xdr:rowOff>
    </xdr:from>
    <xdr:ext cx="534377" cy="259045"/>
    <xdr:sp macro="" textlink="">
      <xdr:nvSpPr>
        <xdr:cNvPr id="506" name="n_4mainValue【一般廃棄物処理施設】&#10;一人当たり有形固定資産（償却資産）額"/>
        <xdr:cNvSpPr txBox="1"/>
      </xdr:nvSpPr>
      <xdr:spPr>
        <a:xfrm>
          <a:off x="18389111" y="70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2" name="直線コネクタ 531"/>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4" name="直線コネクタ 53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5"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6" name="直線コネクタ 535"/>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7"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9" name="フローチャート: 判断 538"/>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0" name="フローチャート: 判断 539"/>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1" name="フローチャート: 判断 5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2" name="フローチャート: 判断 541"/>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48" name="楕円 547"/>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49"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550" name="楕円 549"/>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119199</xdr:rowOff>
    </xdr:from>
    <xdr:to>
      <xdr:col>85</xdr:col>
      <xdr:colOff>127000</xdr:colOff>
      <xdr:row>57</xdr:row>
      <xdr:rowOff>155122</xdr:rowOff>
    </xdr:to>
    <xdr:cxnSp macro="">
      <xdr:nvCxnSpPr>
        <xdr:cNvPr id="551" name="直線コネクタ 550"/>
        <xdr:cNvCxnSpPr/>
      </xdr:nvCxnSpPr>
      <xdr:spPr>
        <a:xfrm>
          <a:off x="15481300" y="98918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32476</xdr:rowOff>
    </xdr:from>
    <xdr:to>
      <xdr:col>76</xdr:col>
      <xdr:colOff>165100</xdr:colOff>
      <xdr:row>57</xdr:row>
      <xdr:rowOff>134076</xdr:rowOff>
    </xdr:to>
    <xdr:sp macro="" textlink="">
      <xdr:nvSpPr>
        <xdr:cNvPr id="552" name="楕円 551"/>
        <xdr:cNvSpPr/>
      </xdr:nvSpPr>
      <xdr:spPr>
        <a:xfrm>
          <a:off x="14541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83276</xdr:rowOff>
    </xdr:from>
    <xdr:to>
      <xdr:col>81</xdr:col>
      <xdr:colOff>50800</xdr:colOff>
      <xdr:row>57</xdr:row>
      <xdr:rowOff>119199</xdr:rowOff>
    </xdr:to>
    <xdr:cxnSp macro="">
      <xdr:nvCxnSpPr>
        <xdr:cNvPr id="553" name="直線コネクタ 552"/>
        <xdr:cNvCxnSpPr/>
      </xdr:nvCxnSpPr>
      <xdr:spPr>
        <a:xfrm>
          <a:off x="14592300" y="98559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54" name="楕円 553"/>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83276</xdr:rowOff>
    </xdr:to>
    <xdr:cxnSp macro="">
      <xdr:nvCxnSpPr>
        <xdr:cNvPr id="555" name="直線コネクタ 554"/>
        <xdr:cNvCxnSpPr/>
      </xdr:nvCxnSpPr>
      <xdr:spPr>
        <a:xfrm>
          <a:off x="13703300" y="98200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168003</xdr:rowOff>
    </xdr:from>
    <xdr:to>
      <xdr:col>67</xdr:col>
      <xdr:colOff>101600</xdr:colOff>
      <xdr:row>57</xdr:row>
      <xdr:rowOff>98153</xdr:rowOff>
    </xdr:to>
    <xdr:sp macro="" textlink="">
      <xdr:nvSpPr>
        <xdr:cNvPr id="556" name="楕円 555"/>
        <xdr:cNvSpPr/>
      </xdr:nvSpPr>
      <xdr:spPr>
        <a:xfrm>
          <a:off x="12763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47353</xdr:rowOff>
    </xdr:from>
    <xdr:to>
      <xdr:col>71</xdr:col>
      <xdr:colOff>177800</xdr:colOff>
      <xdr:row>57</xdr:row>
      <xdr:rowOff>47353</xdr:rowOff>
    </xdr:to>
    <xdr:cxnSp macro="">
      <xdr:nvCxnSpPr>
        <xdr:cNvPr id="557" name="直線コネクタ 556"/>
        <xdr:cNvCxnSpPr/>
      </xdr:nvCxnSpPr>
      <xdr:spPr>
        <a:xfrm>
          <a:off x="12814300" y="9820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58"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59"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0"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1"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562" name="n_1mainValue【保健センター・保健所】&#10;有形固定資産減価償却率"/>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150603</xdr:rowOff>
    </xdr:from>
    <xdr:ext cx="405111" cy="259045"/>
    <xdr:sp macro="" textlink="">
      <xdr:nvSpPr>
        <xdr:cNvPr id="563" name="n_2mainValue【保健センター・保健所】&#10;有形固定資産減価償却率"/>
        <xdr:cNvSpPr txBox="1"/>
      </xdr:nvSpPr>
      <xdr:spPr>
        <a:xfrm>
          <a:off x="14389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64" name="n_3mainValue【保健センター・保健所】&#10;有形固定資産減価償却率"/>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114680</xdr:rowOff>
    </xdr:from>
    <xdr:ext cx="405111" cy="259045"/>
    <xdr:sp macro="" textlink="">
      <xdr:nvSpPr>
        <xdr:cNvPr id="565" name="n_4mainValue【保健センター・保健所】&#10;有形固定資産減価償却率"/>
        <xdr:cNvSpPr txBox="1"/>
      </xdr:nvSpPr>
      <xdr:spPr>
        <a:xfrm>
          <a:off x="12611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1" name="直線コネクタ 590"/>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2"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3" name="直線コネクタ 592"/>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4"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5" name="直線コネクタ 594"/>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7" name="フローチャート: 判断 59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8" name="フローチャート: 判断 597"/>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9" name="フローチャート: 判断 598"/>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0" name="フローチャート: 判断 599"/>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1" name="フローチャート: 判断 600"/>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7" name="楕円 606"/>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608" name="【保健センター・保健所】&#10;一人当たり面積該当値テキスト"/>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123916</xdr:rowOff>
    </xdr:from>
    <xdr:to>
      <xdr:col>112</xdr:col>
      <xdr:colOff>38100</xdr:colOff>
      <xdr:row>62</xdr:row>
      <xdr:rowOff>54066</xdr:rowOff>
    </xdr:to>
    <xdr:sp macro="" textlink="">
      <xdr:nvSpPr>
        <xdr:cNvPr id="609" name="楕円 608"/>
        <xdr:cNvSpPr/>
      </xdr:nvSpPr>
      <xdr:spPr>
        <a:xfrm>
          <a:off x="21272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3266</xdr:rowOff>
    </xdr:to>
    <xdr:cxnSp macro="">
      <xdr:nvCxnSpPr>
        <xdr:cNvPr id="610" name="直線コネクタ 609"/>
        <xdr:cNvCxnSpPr/>
      </xdr:nvCxnSpPr>
      <xdr:spPr>
        <a:xfrm flipV="1">
          <a:off x="21323300" y="106299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123916</xdr:rowOff>
    </xdr:from>
    <xdr:to>
      <xdr:col>107</xdr:col>
      <xdr:colOff>101600</xdr:colOff>
      <xdr:row>62</xdr:row>
      <xdr:rowOff>54066</xdr:rowOff>
    </xdr:to>
    <xdr:sp macro="" textlink="">
      <xdr:nvSpPr>
        <xdr:cNvPr id="611" name="楕円 610"/>
        <xdr:cNvSpPr/>
      </xdr:nvSpPr>
      <xdr:spPr>
        <a:xfrm>
          <a:off x="2038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3266</xdr:rowOff>
    </xdr:from>
    <xdr:to>
      <xdr:col>111</xdr:col>
      <xdr:colOff>177800</xdr:colOff>
      <xdr:row>62</xdr:row>
      <xdr:rowOff>3266</xdr:rowOff>
    </xdr:to>
    <xdr:cxnSp macro="">
      <xdr:nvCxnSpPr>
        <xdr:cNvPr id="612" name="直線コネクタ 611"/>
        <xdr:cNvCxnSpPr/>
      </xdr:nvCxnSpPr>
      <xdr:spPr>
        <a:xfrm>
          <a:off x="20434300" y="10633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13" name="楕円 612"/>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3266</xdr:rowOff>
    </xdr:to>
    <xdr:cxnSp macro="">
      <xdr:nvCxnSpPr>
        <xdr:cNvPr id="614" name="直線コネクタ 613"/>
        <xdr:cNvCxnSpPr/>
      </xdr:nvCxnSpPr>
      <xdr:spPr>
        <a:xfrm>
          <a:off x="19545300" y="1062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15" name="楕円 614"/>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616" name="直線コネクタ 615"/>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617"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618"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19"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620"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70593</xdr:rowOff>
    </xdr:from>
    <xdr:ext cx="469744" cy="259045"/>
    <xdr:sp macro="" textlink="">
      <xdr:nvSpPr>
        <xdr:cNvPr id="621" name="n_1mainValue【保健センター・保健所】&#10;一人当たり面積"/>
        <xdr:cNvSpPr txBox="1"/>
      </xdr:nvSpPr>
      <xdr:spPr>
        <a:xfrm>
          <a:off x="21075727" y="1035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70593</xdr:rowOff>
    </xdr:from>
    <xdr:ext cx="469744" cy="259045"/>
    <xdr:sp macro="" textlink="">
      <xdr:nvSpPr>
        <xdr:cNvPr id="622" name="n_2mainValue【保健センター・保健所】&#10;一人当たり面積"/>
        <xdr:cNvSpPr txBox="1"/>
      </xdr:nvSpPr>
      <xdr:spPr>
        <a:xfrm>
          <a:off x="20199427" y="1035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3"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24" name="n_4main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140970</xdr:rowOff>
    </xdr:from>
    <xdr:to>
      <xdr:col>85</xdr:col>
      <xdr:colOff>177800</xdr:colOff>
      <xdr:row>105</xdr:row>
      <xdr:rowOff>71120</xdr:rowOff>
    </xdr:to>
    <xdr:sp macro="" textlink="">
      <xdr:nvSpPr>
        <xdr:cNvPr id="680" name="楕円 679"/>
        <xdr:cNvSpPr/>
      </xdr:nvSpPr>
      <xdr:spPr>
        <a:xfrm>
          <a:off x="162687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119397</xdr:rowOff>
    </xdr:from>
    <xdr:ext cx="405111" cy="259045"/>
    <xdr:sp macro="" textlink="">
      <xdr:nvSpPr>
        <xdr:cNvPr id="681" name="【庁舎】&#10;有形固定資産減価償却率該当値テキスト"/>
        <xdr:cNvSpPr txBox="1"/>
      </xdr:nvSpPr>
      <xdr:spPr>
        <a:xfrm>
          <a:off x="16357600"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115570</xdr:rowOff>
    </xdr:from>
    <xdr:to>
      <xdr:col>81</xdr:col>
      <xdr:colOff>101600</xdr:colOff>
      <xdr:row>105</xdr:row>
      <xdr:rowOff>45720</xdr:rowOff>
    </xdr:to>
    <xdr:sp macro="" textlink="">
      <xdr:nvSpPr>
        <xdr:cNvPr id="682" name="楕円 681"/>
        <xdr:cNvSpPr/>
      </xdr:nvSpPr>
      <xdr:spPr>
        <a:xfrm>
          <a:off x="15430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166370</xdr:rowOff>
    </xdr:from>
    <xdr:to>
      <xdr:col>85</xdr:col>
      <xdr:colOff>127000</xdr:colOff>
      <xdr:row>105</xdr:row>
      <xdr:rowOff>20320</xdr:rowOff>
    </xdr:to>
    <xdr:cxnSp macro="">
      <xdr:nvCxnSpPr>
        <xdr:cNvPr id="683" name="直線コネクタ 682"/>
        <xdr:cNvCxnSpPr/>
      </xdr:nvCxnSpPr>
      <xdr:spPr>
        <a:xfrm>
          <a:off x="15481300" y="179971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84" name="楕円 683"/>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104</xdr:row>
      <xdr:rowOff>166370</xdr:rowOff>
    </xdr:to>
    <xdr:cxnSp macro="">
      <xdr:nvCxnSpPr>
        <xdr:cNvPr id="685" name="直線コネクタ 684"/>
        <xdr:cNvCxnSpPr/>
      </xdr:nvCxnSpPr>
      <xdr:spPr>
        <a:xfrm>
          <a:off x="14592300" y="179717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686" name="楕円 685"/>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140970</xdr:rowOff>
    </xdr:to>
    <xdr:cxnSp macro="">
      <xdr:nvCxnSpPr>
        <xdr:cNvPr id="687" name="直線コネクタ 686"/>
        <xdr:cNvCxnSpPr/>
      </xdr:nvCxnSpPr>
      <xdr:spPr>
        <a:xfrm>
          <a:off x="13703300" y="1794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688" name="楕円 687"/>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114300</xdr:rowOff>
    </xdr:to>
    <xdr:cxnSp macro="">
      <xdr:nvCxnSpPr>
        <xdr:cNvPr id="689" name="直線コネクタ 688"/>
        <xdr:cNvCxnSpPr/>
      </xdr:nvCxnSpPr>
      <xdr:spPr>
        <a:xfrm>
          <a:off x="12814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36847</xdr:rowOff>
    </xdr:from>
    <xdr:ext cx="405111" cy="259045"/>
    <xdr:sp macro="" textlink="">
      <xdr:nvSpPr>
        <xdr:cNvPr id="694" name="n_1mainValue【庁舎】&#10;有形固定資産減価償却率"/>
        <xdr:cNvSpPr txBox="1"/>
      </xdr:nvSpPr>
      <xdr:spPr>
        <a:xfrm>
          <a:off x="152660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95" name="n_2mainValue【庁舎】&#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696" name="n_3mainValue【庁舎】&#10;有形固定資産減価償却率"/>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697" name="n_4mainValue【庁舎】&#10;有形固定資産減価償却率"/>
        <xdr:cNvSpPr txBox="1"/>
      </xdr:nvSpPr>
      <xdr:spPr>
        <a:xfrm>
          <a:off x="12611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9"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40" name="楕円 739"/>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41" name="【庁舎】&#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42" name="楕円 741"/>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743" name="直線コネクタ 742"/>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4" name="楕円 743"/>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45" name="直線コネクタ 744"/>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746" name="楕円 745"/>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41911</xdr:rowOff>
    </xdr:to>
    <xdr:cxnSp macro="">
      <xdr:nvCxnSpPr>
        <xdr:cNvPr id="747" name="直線コネクタ 746"/>
        <xdr:cNvCxnSpPr/>
      </xdr:nvCxnSpPr>
      <xdr:spPr>
        <a:xfrm>
          <a:off x="19545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48" name="楕円 747"/>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41911</xdr:rowOff>
    </xdr:to>
    <xdr:cxnSp macro="">
      <xdr:nvCxnSpPr>
        <xdr:cNvPr id="749" name="直線コネクタ 748"/>
        <xdr:cNvCxnSpPr/>
      </xdr:nvCxnSpPr>
      <xdr:spPr>
        <a:xfrm flipV="1">
          <a:off x="18656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1"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5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3"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54" name="n_1mainValue【庁舎】&#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55"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105971</xdr:rowOff>
    </xdr:from>
    <xdr:ext cx="469744" cy="259045"/>
    <xdr:sp macro="" textlink="">
      <xdr:nvSpPr>
        <xdr:cNvPr id="756" name="n_3mainValue【庁舎】&#10;一人当たり面積"/>
        <xdr:cNvSpPr txBox="1"/>
      </xdr:nvSpPr>
      <xdr:spPr>
        <a:xfrm>
          <a:off x="19310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757" name="n_4mainValue【庁舎】&#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Ｐゴシック" panose="020B0600070205080204" pitchFamily="50" charset="-128"/>
              <a:ea typeface="ＭＳ Ｐゴシック" panose="020B0600070205080204" pitchFamily="50" charset="-128"/>
            </a:rPr>
            <a:t>一般廃棄物施設については、建設時から大幅に年数が経過し老朽化していることで、類似団体よりも減価償却率が高くなっている。</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今後は施設の長寿命化による利用期間の延伸を図り、計画的に修繕を実施していくとともに、施設の面積については、将来的な町人口の推移を見据えた整備を実施していく必要がある。</a:t>
          </a:r>
          <a:r>
            <a:rPr kumimoji="1" lang="en-US" altLang="ja-JP" sz="2000">
              <a:latin typeface="ＭＳ Ｐゴシック" panose="020B0600070205080204" pitchFamily="50" charset="-128"/>
              <a:ea typeface="ＭＳ Ｐゴシック" panose="020B0600070205080204" pitchFamily="50" charset="-128"/>
            </a:rPr>
            <a:t>	</a:t>
          </a:r>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令和</a:t>
          </a:r>
          <a:r>
            <a:rPr kumimoji="1" lang="ja-JP" altLang="en-US" sz="1400">
              <a:solidFill>
                <a:schemeClr val="dk1"/>
              </a:solidFill>
              <a:effectLst/>
              <a:latin typeface="ＭＳ ゴシック" pitchFamily="49" charset="-128"/>
              <a:ea typeface="ＭＳ ゴシック" pitchFamily="49" charset="-128"/>
              <a:cs typeface="+mn-cs"/>
            </a:rPr>
            <a:t>２</a:t>
          </a:r>
          <a:r>
            <a:rPr kumimoji="1" lang="ja-JP" altLang="ja-JP" sz="1400">
              <a:solidFill>
                <a:schemeClr val="dk1"/>
              </a:solidFill>
              <a:effectLst/>
              <a:latin typeface="ＭＳ ゴシック" pitchFamily="49" charset="-128"/>
              <a:ea typeface="ＭＳ ゴシック" pitchFamily="49" charset="-128"/>
              <a:cs typeface="+mn-cs"/>
            </a:rPr>
            <a:t>年度においては、基準財政需要額が単位費用や補正係数の見直し及び過年度に借入を行った町債の元利償還算入開始などにより増加となったものの、基準財政収入額が</a:t>
          </a:r>
          <a:r>
            <a:rPr kumimoji="1" lang="ja-JP" altLang="en-US" sz="1400">
              <a:solidFill>
                <a:schemeClr val="dk1"/>
              </a:solidFill>
              <a:effectLst/>
              <a:latin typeface="ＭＳ ゴシック" pitchFamily="49" charset="-128"/>
              <a:ea typeface="ＭＳ ゴシック" pitchFamily="49" charset="-128"/>
              <a:cs typeface="+mn-cs"/>
            </a:rPr>
            <a:t>地方消費税交付金</a:t>
          </a:r>
          <a:r>
            <a:rPr kumimoji="1" lang="ja-JP" altLang="ja-JP" sz="1400">
              <a:solidFill>
                <a:schemeClr val="dk1"/>
              </a:solidFill>
              <a:effectLst/>
              <a:latin typeface="ＭＳ ゴシック" pitchFamily="49" charset="-128"/>
              <a:ea typeface="ＭＳ ゴシック" pitchFamily="49" charset="-128"/>
              <a:cs typeface="+mn-cs"/>
            </a:rPr>
            <a:t>の増などにより増加となったため、財政力指数は前年度と比較して横ばいとなった。</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引き続き、事務事業の見直しによる歳出の抑制及び使用料・手数料の最適化や徴収強化などにより、財政の健全化を図る。</a:t>
          </a:r>
          <a:endParaRPr lang="ja-JP" altLang="ja-JP" sz="1400">
            <a:effectLst/>
            <a:latin typeface="ＭＳ ゴシック" pitchFamily="49" charset="-128"/>
            <a:ea typeface="ＭＳ ゴシック"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itchFamily="49" charset="-128"/>
              <a:ea typeface="ＭＳ ゴシック" pitchFamily="49" charset="-128"/>
              <a:cs typeface="+mn-cs"/>
            </a:rPr>
            <a:t>　町税や交付税、各種交付金、その他一般財源などの増により経常一般財源等が増加したことから、経常収支比率は前年度と比較して０．</a:t>
          </a:r>
          <a:r>
            <a:rPr kumimoji="1" lang="ja-JP" altLang="en-US" sz="1200">
              <a:solidFill>
                <a:schemeClr val="dk1"/>
              </a:solidFill>
              <a:effectLst/>
              <a:latin typeface="ＭＳ ゴシック" pitchFamily="49" charset="-128"/>
              <a:ea typeface="ＭＳ ゴシック" pitchFamily="49" charset="-128"/>
              <a:cs typeface="+mn-cs"/>
            </a:rPr>
            <a:t>１</a:t>
          </a:r>
          <a:r>
            <a:rPr kumimoji="1" lang="ja-JP" altLang="ja-JP" sz="1200">
              <a:solidFill>
                <a:schemeClr val="dk1"/>
              </a:solidFill>
              <a:effectLst/>
              <a:latin typeface="ＭＳ ゴシック" pitchFamily="49" charset="-128"/>
              <a:ea typeface="ＭＳ ゴシック" pitchFamily="49" charset="-128"/>
              <a:cs typeface="+mn-cs"/>
            </a:rPr>
            <a:t>ポイント改善した。</a:t>
          </a:r>
          <a:endParaRPr lang="ja-JP" altLang="ja-JP" sz="1200">
            <a:effectLst/>
            <a:latin typeface="ＭＳ ゴシック" pitchFamily="49" charset="-128"/>
            <a:ea typeface="ＭＳ ゴシック" pitchFamily="49" charset="-128"/>
          </a:endParaRPr>
        </a:p>
        <a:p>
          <a:r>
            <a:rPr kumimoji="1" lang="ja-JP" altLang="ja-JP" sz="1200">
              <a:solidFill>
                <a:schemeClr val="dk1"/>
              </a:solidFill>
              <a:effectLst/>
              <a:latin typeface="ＭＳ ゴシック" pitchFamily="49" charset="-128"/>
              <a:ea typeface="ＭＳ ゴシック" pitchFamily="49" charset="-128"/>
              <a:cs typeface="+mn-cs"/>
            </a:rPr>
            <a:t>　類似団体と比較しても高い状況にあり、要因としては、衛生処理場での焼却廃止にともなう可燃ごみ処理業務の民間委託や、小・中学校での少人数学級の実施にかかる物件費が高いことが挙げられる。</a:t>
          </a:r>
          <a:endParaRPr lang="ja-JP" altLang="ja-JP" sz="1200">
            <a:effectLst/>
            <a:latin typeface="ＭＳ ゴシック" pitchFamily="49" charset="-128"/>
            <a:ea typeface="ＭＳ ゴシック" pitchFamily="49" charset="-128"/>
          </a:endParaRPr>
        </a:p>
        <a:p>
          <a:r>
            <a:rPr kumimoji="1" lang="ja-JP" altLang="ja-JP" sz="1200">
              <a:solidFill>
                <a:schemeClr val="dk1"/>
              </a:solidFill>
              <a:effectLst/>
              <a:latin typeface="ＭＳ ゴシック" pitchFamily="49" charset="-128"/>
              <a:ea typeface="ＭＳ ゴシック" pitchFamily="49" charset="-128"/>
              <a:cs typeface="+mn-cs"/>
            </a:rPr>
            <a:t>　今後もこうした厳しい状況が続くものと見込まれることから、引き続き徹底した行財政改革への取り組みを推進し、効率的な行政運営に努める。</a:t>
          </a:r>
          <a:endParaRPr lang="ja-JP" altLang="ja-JP" sz="1200">
            <a:effectLst/>
            <a:latin typeface="ＭＳ ゴシック" pitchFamily="49" charset="-128"/>
            <a:ea typeface="ＭＳ ゴシック"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21272</xdr:rowOff>
    </xdr:to>
    <xdr:cxnSp macro="">
      <xdr:nvCxnSpPr>
        <xdr:cNvPr id="128" name="直線コネクタ 127"/>
        <xdr:cNvCxnSpPr/>
      </xdr:nvCxnSpPr>
      <xdr:spPr>
        <a:xfrm flipV="1">
          <a:off x="4114800" y="109880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39370</xdr:rowOff>
    </xdr:to>
    <xdr:cxnSp macro="">
      <xdr:nvCxnSpPr>
        <xdr:cNvPr id="131" name="直線コネクタ 130"/>
        <xdr:cNvCxnSpPr/>
      </xdr:nvCxnSpPr>
      <xdr:spPr>
        <a:xfrm flipV="1">
          <a:off x="3225800" y="109940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99695</xdr:rowOff>
    </xdr:to>
    <xdr:cxnSp macro="">
      <xdr:nvCxnSpPr>
        <xdr:cNvPr id="134" name="直線コネクタ 133"/>
        <xdr:cNvCxnSpPr/>
      </xdr:nvCxnSpPr>
      <xdr:spPr>
        <a:xfrm flipV="1">
          <a:off x="2336800" y="1101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65</xdr:row>
      <xdr:rowOff>635</xdr:rowOff>
    </xdr:to>
    <xdr:cxnSp macro="">
      <xdr:nvCxnSpPr>
        <xdr:cNvPr id="137" name="直線コネクタ 136"/>
        <xdr:cNvCxnSpPr/>
      </xdr:nvCxnSpPr>
      <xdr:spPr>
        <a:xfrm flipV="1">
          <a:off x="1447800" y="110724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7" name="楕円 146"/>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8"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5" name="楕円 154"/>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6" name="テキスト ボックス 155"/>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類似団体を上回っている要因としては、物件費について、衛生処理場での焼却廃止に伴う可燃ごみ処理業務の民間委託や、小・中学校での少人数学級の実施に係る講師の配置を行っており、類似団体平均を上回っていることがあげられ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今後は、長期継続契約の活用による物件費の抑制や、事務の統廃合の推進などにより定員適正化を図っていく。</a:t>
          </a:r>
          <a:endParaRPr lang="ja-JP" altLang="ja-JP" sz="1400">
            <a:effectLst/>
            <a:latin typeface="ＭＳ ゴシック" pitchFamily="49" charset="-128"/>
            <a:ea typeface="ＭＳ ゴシック"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19698</xdr:rowOff>
    </xdr:from>
    <xdr:to>
      <xdr:col>23</xdr:col>
      <xdr:colOff>133350</xdr:colOff>
      <xdr:row>82</xdr:row>
      <xdr:rowOff>135339</xdr:rowOff>
    </xdr:to>
    <xdr:cxnSp macro="">
      <xdr:nvCxnSpPr>
        <xdr:cNvPr id="193" name="直線コネクタ 192"/>
        <xdr:cNvCxnSpPr/>
      </xdr:nvCxnSpPr>
      <xdr:spPr>
        <a:xfrm>
          <a:off x="4114800" y="14078598"/>
          <a:ext cx="838200" cy="1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888</xdr:rowOff>
    </xdr:from>
    <xdr:to>
      <xdr:col>19</xdr:col>
      <xdr:colOff>133350</xdr:colOff>
      <xdr:row>82</xdr:row>
      <xdr:rowOff>19698</xdr:rowOff>
    </xdr:to>
    <xdr:cxnSp macro="">
      <xdr:nvCxnSpPr>
        <xdr:cNvPr id="196" name="直線コネクタ 195"/>
        <xdr:cNvCxnSpPr/>
      </xdr:nvCxnSpPr>
      <xdr:spPr>
        <a:xfrm>
          <a:off x="3225800" y="1405978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159400</xdr:rowOff>
    </xdr:from>
    <xdr:to>
      <xdr:col>15</xdr:col>
      <xdr:colOff>82550</xdr:colOff>
      <xdr:row>82</xdr:row>
      <xdr:rowOff>888</xdr:rowOff>
    </xdr:to>
    <xdr:cxnSp macro="">
      <xdr:nvCxnSpPr>
        <xdr:cNvPr id="199" name="直線コネクタ 198"/>
        <xdr:cNvCxnSpPr/>
      </xdr:nvCxnSpPr>
      <xdr:spPr>
        <a:xfrm>
          <a:off x="2336800" y="14046850"/>
          <a:ext cx="8890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159400</xdr:rowOff>
    </xdr:from>
    <xdr:to>
      <xdr:col>11</xdr:col>
      <xdr:colOff>31750</xdr:colOff>
      <xdr:row>82</xdr:row>
      <xdr:rowOff>8954</xdr:rowOff>
    </xdr:to>
    <xdr:cxnSp macro="">
      <xdr:nvCxnSpPr>
        <xdr:cNvPr id="202" name="直線コネクタ 201"/>
        <xdr:cNvCxnSpPr/>
      </xdr:nvCxnSpPr>
      <xdr:spPr>
        <a:xfrm flipV="1">
          <a:off x="1447800" y="14046850"/>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84539</xdr:rowOff>
    </xdr:from>
    <xdr:to>
      <xdr:col>23</xdr:col>
      <xdr:colOff>184150</xdr:colOff>
      <xdr:row>83</xdr:row>
      <xdr:rowOff>14689</xdr:rowOff>
    </xdr:to>
    <xdr:sp macro="" textlink="">
      <xdr:nvSpPr>
        <xdr:cNvPr id="212" name="楕円 211"/>
        <xdr:cNvSpPr/>
      </xdr:nvSpPr>
      <xdr:spPr>
        <a:xfrm>
          <a:off x="4902200" y="141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56616</xdr:rowOff>
    </xdr:from>
    <xdr:ext cx="762000" cy="259045"/>
    <xdr:sp macro="" textlink="">
      <xdr:nvSpPr>
        <xdr:cNvPr id="213" name="人件費・物件費等の状況該当値テキスト"/>
        <xdr:cNvSpPr txBox="1"/>
      </xdr:nvSpPr>
      <xdr:spPr>
        <a:xfrm>
          <a:off x="5041900" y="141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140348</xdr:rowOff>
    </xdr:from>
    <xdr:to>
      <xdr:col>19</xdr:col>
      <xdr:colOff>184150</xdr:colOff>
      <xdr:row>82</xdr:row>
      <xdr:rowOff>70498</xdr:rowOff>
    </xdr:to>
    <xdr:sp macro="" textlink="">
      <xdr:nvSpPr>
        <xdr:cNvPr id="214" name="楕円 213"/>
        <xdr:cNvSpPr/>
      </xdr:nvSpPr>
      <xdr:spPr>
        <a:xfrm>
          <a:off x="4064000" y="140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55275</xdr:rowOff>
    </xdr:from>
    <xdr:ext cx="736600" cy="259045"/>
    <xdr:sp macro="" textlink="">
      <xdr:nvSpPr>
        <xdr:cNvPr id="215" name="テキスト ボックス 214"/>
        <xdr:cNvSpPr txBox="1"/>
      </xdr:nvSpPr>
      <xdr:spPr>
        <a:xfrm>
          <a:off x="3733800" y="1411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121538</xdr:rowOff>
    </xdr:from>
    <xdr:to>
      <xdr:col>15</xdr:col>
      <xdr:colOff>133350</xdr:colOff>
      <xdr:row>82</xdr:row>
      <xdr:rowOff>51688</xdr:rowOff>
    </xdr:to>
    <xdr:sp macro="" textlink="">
      <xdr:nvSpPr>
        <xdr:cNvPr id="216" name="楕円 215"/>
        <xdr:cNvSpPr/>
      </xdr:nvSpPr>
      <xdr:spPr>
        <a:xfrm>
          <a:off x="3175000" y="140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61865</xdr:rowOff>
    </xdr:from>
    <xdr:ext cx="762000" cy="259045"/>
    <xdr:sp macro="" textlink="">
      <xdr:nvSpPr>
        <xdr:cNvPr id="217" name="テキスト ボックス 216"/>
        <xdr:cNvSpPr txBox="1"/>
      </xdr:nvSpPr>
      <xdr:spPr>
        <a:xfrm>
          <a:off x="2844800" y="13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108600</xdr:rowOff>
    </xdr:from>
    <xdr:to>
      <xdr:col>11</xdr:col>
      <xdr:colOff>82550</xdr:colOff>
      <xdr:row>82</xdr:row>
      <xdr:rowOff>38750</xdr:rowOff>
    </xdr:to>
    <xdr:sp macro="" textlink="">
      <xdr:nvSpPr>
        <xdr:cNvPr id="218" name="楕円 217"/>
        <xdr:cNvSpPr/>
      </xdr:nvSpPr>
      <xdr:spPr>
        <a:xfrm>
          <a:off x="2286000" y="139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23527</xdr:rowOff>
    </xdr:from>
    <xdr:ext cx="762000" cy="259045"/>
    <xdr:sp macro="" textlink="">
      <xdr:nvSpPr>
        <xdr:cNvPr id="219" name="テキスト ボックス 218"/>
        <xdr:cNvSpPr txBox="1"/>
      </xdr:nvSpPr>
      <xdr:spPr>
        <a:xfrm>
          <a:off x="1955800" y="140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129604</xdr:rowOff>
    </xdr:from>
    <xdr:to>
      <xdr:col>7</xdr:col>
      <xdr:colOff>31750</xdr:colOff>
      <xdr:row>82</xdr:row>
      <xdr:rowOff>59754</xdr:rowOff>
    </xdr:to>
    <xdr:sp macro="" textlink="">
      <xdr:nvSpPr>
        <xdr:cNvPr id="220" name="楕円 219"/>
        <xdr:cNvSpPr/>
      </xdr:nvSpPr>
      <xdr:spPr>
        <a:xfrm>
          <a:off x="1397000" y="140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44531</xdr:rowOff>
    </xdr:from>
    <xdr:ext cx="762000" cy="259045"/>
    <xdr:sp macro="" textlink="">
      <xdr:nvSpPr>
        <xdr:cNvPr id="221" name="テキスト ボックス 220"/>
        <xdr:cNvSpPr txBox="1"/>
      </xdr:nvSpPr>
      <xdr:spPr>
        <a:xfrm>
          <a:off x="1066800" y="141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itchFamily="49" charset="-128"/>
              <a:ea typeface="ＭＳ ゴシック" pitchFamily="49" charset="-128"/>
              <a:cs typeface="+mn-cs"/>
            </a:rPr>
            <a:t>　ラスパイレス指数については、給料表の引上率、職員構成の変動に伴う経験年数階層区分の変動により、前年度と比較して０．</a:t>
          </a:r>
          <a:r>
            <a:rPr kumimoji="1" lang="ja-JP" altLang="en-US" sz="1400">
              <a:solidFill>
                <a:sysClr val="windowText" lastClr="000000"/>
              </a:solidFill>
              <a:effectLst/>
              <a:latin typeface="ＭＳ ゴシック" pitchFamily="49" charset="-128"/>
              <a:ea typeface="ＭＳ ゴシック" pitchFamily="49" charset="-128"/>
              <a:cs typeface="+mn-cs"/>
            </a:rPr>
            <a:t>３</a:t>
          </a:r>
          <a:r>
            <a:rPr kumimoji="1" lang="ja-JP" altLang="ja-JP" sz="1400">
              <a:solidFill>
                <a:sysClr val="windowText" lastClr="000000"/>
              </a:solidFill>
              <a:effectLst/>
              <a:latin typeface="ＭＳ ゴシック" pitchFamily="49" charset="-128"/>
              <a:ea typeface="ＭＳ ゴシック" pitchFamily="49" charset="-128"/>
              <a:cs typeface="+mn-cs"/>
            </a:rPr>
            <a:t>ポイントの</a:t>
          </a:r>
          <a:r>
            <a:rPr kumimoji="1" lang="ja-JP" altLang="en-US" sz="1400">
              <a:solidFill>
                <a:sysClr val="windowText" lastClr="000000"/>
              </a:solidFill>
              <a:effectLst/>
              <a:latin typeface="ＭＳ ゴシック" pitchFamily="49" charset="-128"/>
              <a:ea typeface="ＭＳ ゴシック" pitchFamily="49" charset="-128"/>
              <a:cs typeface="+mn-cs"/>
            </a:rPr>
            <a:t>減少</a:t>
          </a:r>
          <a:r>
            <a:rPr kumimoji="1" lang="ja-JP" altLang="ja-JP" sz="1400">
              <a:solidFill>
                <a:sysClr val="windowText" lastClr="000000"/>
              </a:solidFill>
              <a:effectLst/>
              <a:latin typeface="ＭＳ ゴシック" pitchFamily="49" charset="-128"/>
              <a:ea typeface="ＭＳ ゴシック" pitchFamily="49" charset="-128"/>
              <a:cs typeface="+mn-cs"/>
            </a:rPr>
            <a:t>となった。</a:t>
          </a:r>
          <a:endParaRPr lang="ja-JP" altLang="ja-JP" sz="1400">
            <a:solidFill>
              <a:sysClr val="windowText" lastClr="000000"/>
            </a:solidFill>
            <a:effectLst/>
            <a:latin typeface="ＭＳ ゴシック" pitchFamily="49" charset="-128"/>
            <a:ea typeface="ＭＳ ゴシック" pitchFamily="49" charset="-128"/>
          </a:endParaRPr>
        </a:p>
        <a:p>
          <a:r>
            <a:rPr kumimoji="1" lang="ja-JP" altLang="ja-JP" sz="1400">
              <a:solidFill>
                <a:sysClr val="windowText" lastClr="000000"/>
              </a:solidFill>
              <a:effectLst/>
              <a:latin typeface="ＭＳ ゴシック" pitchFamily="49" charset="-128"/>
              <a:ea typeface="ＭＳ ゴシック" pitchFamily="49" charset="-128"/>
              <a:cs typeface="+mn-cs"/>
            </a:rPr>
            <a:t>　給与については、今後とも国準拠を基本に適正化に努める。</a:t>
          </a:r>
          <a:endParaRPr lang="ja-JP" altLang="ja-JP" sz="140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119743</xdr:rowOff>
    </xdr:to>
    <xdr:cxnSp macro="">
      <xdr:nvCxnSpPr>
        <xdr:cNvPr id="257" name="直線コネクタ 256"/>
        <xdr:cNvCxnSpPr/>
      </xdr:nvCxnSpPr>
      <xdr:spPr>
        <a:xfrm flipV="1">
          <a:off x="16179800" y="149841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119743</xdr:rowOff>
    </xdr:to>
    <xdr:cxnSp macro="">
      <xdr:nvCxnSpPr>
        <xdr:cNvPr id="260" name="直線コネクタ 259"/>
        <xdr:cNvCxnSpPr/>
      </xdr:nvCxnSpPr>
      <xdr:spPr>
        <a:xfrm>
          <a:off x="15290800" y="148807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136071</xdr:rowOff>
    </xdr:to>
    <xdr:cxnSp macro="">
      <xdr:nvCxnSpPr>
        <xdr:cNvPr id="263" name="直線コネクタ 262"/>
        <xdr:cNvCxnSpPr/>
      </xdr:nvCxnSpPr>
      <xdr:spPr>
        <a:xfrm>
          <a:off x="14401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87</xdr:row>
      <xdr:rowOff>102507</xdr:rowOff>
    </xdr:to>
    <xdr:cxnSp macro="">
      <xdr:nvCxnSpPr>
        <xdr:cNvPr id="266" name="直線コネクタ 265"/>
        <xdr:cNvCxnSpPr/>
      </xdr:nvCxnSpPr>
      <xdr:spPr>
        <a:xfrm flipV="1">
          <a:off x="13512800" y="147773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0" name="楕円 279"/>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1" name="テキスト ボックス 280"/>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人口千人当たりの職員数については、前年度と比較して０．</a:t>
          </a:r>
          <a:r>
            <a:rPr kumimoji="1" lang="ja-JP" altLang="en-US" sz="1400">
              <a:solidFill>
                <a:schemeClr val="dk1"/>
              </a:solidFill>
              <a:effectLst/>
              <a:latin typeface="ＭＳ ゴシック" pitchFamily="49" charset="-128"/>
              <a:ea typeface="ＭＳ ゴシック" pitchFamily="49" charset="-128"/>
              <a:cs typeface="+mn-cs"/>
            </a:rPr>
            <a:t>３人</a:t>
          </a:r>
          <a:r>
            <a:rPr kumimoji="1" lang="ja-JP" altLang="ja-JP" sz="1400">
              <a:solidFill>
                <a:schemeClr val="dk1"/>
              </a:solidFill>
              <a:effectLst/>
              <a:latin typeface="ＭＳ ゴシック" pitchFamily="49" charset="-128"/>
              <a:ea typeface="ＭＳ ゴシック" pitchFamily="49" charset="-128"/>
              <a:cs typeface="+mn-cs"/>
            </a:rPr>
            <a:t>の増加となっている。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業務の効率化・職員の資質向上を図ることにより、類似団体平均を大きく下回る水準となっている。</a:t>
          </a:r>
          <a:endParaRPr lang="ja-JP" altLang="ja-JP" sz="1400">
            <a:effectLst/>
            <a:latin typeface="ＭＳ ゴシック" pitchFamily="49" charset="-128"/>
            <a:ea typeface="ＭＳ ゴシック"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138249</xdr:rowOff>
    </xdr:from>
    <xdr:to>
      <xdr:col>81</xdr:col>
      <xdr:colOff>44450</xdr:colOff>
      <xdr:row>60</xdr:row>
      <xdr:rowOff>18506</xdr:rowOff>
    </xdr:to>
    <xdr:cxnSp macro="">
      <xdr:nvCxnSpPr>
        <xdr:cNvPr id="322" name="直線コネクタ 321"/>
        <xdr:cNvCxnSpPr/>
      </xdr:nvCxnSpPr>
      <xdr:spPr>
        <a:xfrm>
          <a:off x="16179800" y="1025379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119290</xdr:rowOff>
    </xdr:from>
    <xdr:to>
      <xdr:col>77</xdr:col>
      <xdr:colOff>44450</xdr:colOff>
      <xdr:row>59</xdr:row>
      <xdr:rowOff>138249</xdr:rowOff>
    </xdr:to>
    <xdr:cxnSp macro="">
      <xdr:nvCxnSpPr>
        <xdr:cNvPr id="325" name="直線コネクタ 324"/>
        <xdr:cNvCxnSpPr/>
      </xdr:nvCxnSpPr>
      <xdr:spPr>
        <a:xfrm>
          <a:off x="15290800" y="1023484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119290</xdr:rowOff>
    </xdr:from>
    <xdr:to>
      <xdr:col>72</xdr:col>
      <xdr:colOff>203200</xdr:colOff>
      <xdr:row>59</xdr:row>
      <xdr:rowOff>141696</xdr:rowOff>
    </xdr:to>
    <xdr:cxnSp macro="">
      <xdr:nvCxnSpPr>
        <xdr:cNvPr id="328" name="直線コネクタ 327"/>
        <xdr:cNvCxnSpPr/>
      </xdr:nvCxnSpPr>
      <xdr:spPr>
        <a:xfrm flipV="1">
          <a:off x="14401800" y="1023484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141696</xdr:rowOff>
    </xdr:to>
    <xdr:cxnSp macro="">
      <xdr:nvCxnSpPr>
        <xdr:cNvPr id="331" name="直線コネクタ 330"/>
        <xdr:cNvCxnSpPr/>
      </xdr:nvCxnSpPr>
      <xdr:spPr>
        <a:xfrm>
          <a:off x="13512800" y="1022966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139156</xdr:rowOff>
    </xdr:from>
    <xdr:to>
      <xdr:col>81</xdr:col>
      <xdr:colOff>95250</xdr:colOff>
      <xdr:row>60</xdr:row>
      <xdr:rowOff>69306</xdr:rowOff>
    </xdr:to>
    <xdr:sp macro="" textlink="">
      <xdr:nvSpPr>
        <xdr:cNvPr id="341" name="楕円 340"/>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155683</xdr:rowOff>
    </xdr:from>
    <xdr:ext cx="762000" cy="259045"/>
    <xdr:sp macro="" textlink="">
      <xdr:nvSpPr>
        <xdr:cNvPr id="342"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87449</xdr:rowOff>
    </xdr:from>
    <xdr:to>
      <xdr:col>77</xdr:col>
      <xdr:colOff>95250</xdr:colOff>
      <xdr:row>60</xdr:row>
      <xdr:rowOff>17599</xdr:rowOff>
    </xdr:to>
    <xdr:sp macro="" textlink="">
      <xdr:nvSpPr>
        <xdr:cNvPr id="343" name="楕円 342"/>
        <xdr:cNvSpPr/>
      </xdr:nvSpPr>
      <xdr:spPr>
        <a:xfrm>
          <a:off x="16129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27776</xdr:rowOff>
    </xdr:from>
    <xdr:ext cx="736600" cy="259045"/>
    <xdr:sp macro="" textlink="">
      <xdr:nvSpPr>
        <xdr:cNvPr id="344" name="テキスト ボックス 343"/>
        <xdr:cNvSpPr txBox="1"/>
      </xdr:nvSpPr>
      <xdr:spPr>
        <a:xfrm>
          <a:off x="15798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68490</xdr:rowOff>
    </xdr:from>
    <xdr:to>
      <xdr:col>73</xdr:col>
      <xdr:colOff>44450</xdr:colOff>
      <xdr:row>59</xdr:row>
      <xdr:rowOff>170090</xdr:rowOff>
    </xdr:to>
    <xdr:sp macro="" textlink="">
      <xdr:nvSpPr>
        <xdr:cNvPr id="345" name="楕円 344"/>
        <xdr:cNvSpPr/>
      </xdr:nvSpPr>
      <xdr:spPr>
        <a:xfrm>
          <a:off x="15240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8817</xdr:rowOff>
    </xdr:from>
    <xdr:ext cx="762000" cy="259045"/>
    <xdr:sp macro="" textlink="">
      <xdr:nvSpPr>
        <xdr:cNvPr id="346" name="テキスト ボックス 345"/>
        <xdr:cNvSpPr txBox="1"/>
      </xdr:nvSpPr>
      <xdr:spPr>
        <a:xfrm>
          <a:off x="14909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90896</xdr:rowOff>
    </xdr:from>
    <xdr:to>
      <xdr:col>68</xdr:col>
      <xdr:colOff>203200</xdr:colOff>
      <xdr:row>60</xdr:row>
      <xdr:rowOff>21046</xdr:rowOff>
    </xdr:to>
    <xdr:sp macro="" textlink="">
      <xdr:nvSpPr>
        <xdr:cNvPr id="347" name="楕円 346"/>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31223</xdr:rowOff>
    </xdr:from>
    <xdr:ext cx="762000" cy="259045"/>
    <xdr:sp macro="" textlink="">
      <xdr:nvSpPr>
        <xdr:cNvPr id="348" name="テキスト ボックス 347"/>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9" name="楕円 348"/>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0" name="テキスト ボックス 349"/>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防災基盤整備事業や臨時財政対策債の償還が順次開始しているほか、下水道の事業進捗により準元利償還金の増加が見込まれることから、今後も町債の新規発行を元金償還以内に抑制し、町債残高の縮減と将来負担の軽減に努める。</a:t>
          </a:r>
          <a:endParaRPr lang="ja-JP" altLang="ja-JP" sz="1400">
            <a:effectLst/>
            <a:latin typeface="ＭＳ ゴシック" pitchFamily="49" charset="-128"/>
            <a:ea typeface="ＭＳ ゴシック"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124460</xdr:rowOff>
    </xdr:to>
    <xdr:cxnSp macro="">
      <xdr:nvCxnSpPr>
        <xdr:cNvPr id="383" name="直線コネクタ 382"/>
        <xdr:cNvCxnSpPr/>
      </xdr:nvCxnSpPr>
      <xdr:spPr>
        <a:xfrm flipV="1">
          <a:off x="16179800" y="71458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124460</xdr:rowOff>
    </xdr:to>
    <xdr:cxnSp macro="">
      <xdr:nvCxnSpPr>
        <xdr:cNvPr id="386" name="直線コネクタ 385"/>
        <xdr:cNvCxnSpPr/>
      </xdr:nvCxnSpPr>
      <xdr:spPr>
        <a:xfrm>
          <a:off x="15290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108373</xdr:rowOff>
    </xdr:to>
    <xdr:cxnSp macro="">
      <xdr:nvCxnSpPr>
        <xdr:cNvPr id="389" name="直線コネクタ 388"/>
        <xdr:cNvCxnSpPr/>
      </xdr:nvCxnSpPr>
      <xdr:spPr>
        <a:xfrm>
          <a:off x="14401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100330</xdr:rowOff>
    </xdr:to>
    <xdr:cxnSp macro="">
      <xdr:nvCxnSpPr>
        <xdr:cNvPr id="392" name="直線コネクタ 391"/>
        <xdr:cNvCxnSpPr/>
      </xdr:nvCxnSpPr>
      <xdr:spPr>
        <a:xfrm>
          <a:off x="13512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2" name="楕円 401"/>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3"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5" name="テキスト ボックス 40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6" name="楕円 405"/>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7" name="テキスト ボックス 406"/>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9" name="テキスト ボックス 408"/>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1" name="テキスト ボックス 410"/>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itchFamily="49" charset="-128"/>
              <a:ea typeface="ＭＳ ゴシック" pitchFamily="49" charset="-128"/>
              <a:cs typeface="+mn-cs"/>
            </a:rPr>
            <a:t>　将来負担比率については前年度と比較して</a:t>
          </a:r>
          <a:r>
            <a:rPr kumimoji="1" lang="ja-JP" altLang="en-US" sz="1400">
              <a:solidFill>
                <a:sysClr val="windowText" lastClr="000000"/>
              </a:solidFill>
              <a:effectLst/>
              <a:latin typeface="ＭＳ ゴシック" pitchFamily="49" charset="-128"/>
              <a:ea typeface="ＭＳ ゴシック" pitchFamily="49" charset="-128"/>
              <a:cs typeface="+mn-cs"/>
            </a:rPr>
            <a:t>８</a:t>
          </a:r>
          <a:r>
            <a:rPr kumimoji="1" lang="ja-JP" altLang="ja-JP" sz="1400">
              <a:solidFill>
                <a:sysClr val="windowText" lastClr="000000"/>
              </a:solidFill>
              <a:effectLst/>
              <a:latin typeface="ＭＳ ゴシック" pitchFamily="49" charset="-128"/>
              <a:ea typeface="ＭＳ ゴシック" pitchFamily="49" charset="-128"/>
              <a:cs typeface="+mn-cs"/>
            </a:rPr>
            <a:t>．</a:t>
          </a:r>
          <a:r>
            <a:rPr kumimoji="1" lang="ja-JP" altLang="en-US" sz="1400">
              <a:solidFill>
                <a:sysClr val="windowText" lastClr="000000"/>
              </a:solidFill>
              <a:effectLst/>
              <a:latin typeface="ＭＳ ゴシック" pitchFamily="49" charset="-128"/>
              <a:ea typeface="ＭＳ ゴシック" pitchFamily="49" charset="-128"/>
              <a:cs typeface="+mn-cs"/>
            </a:rPr>
            <a:t>６</a:t>
          </a:r>
          <a:r>
            <a:rPr kumimoji="1" lang="ja-JP" altLang="ja-JP" sz="1400">
              <a:solidFill>
                <a:sysClr val="windowText" lastClr="000000"/>
              </a:solidFill>
              <a:effectLst/>
              <a:latin typeface="ＭＳ ゴシック" pitchFamily="49" charset="-128"/>
              <a:ea typeface="ＭＳ ゴシック" pitchFamily="49" charset="-128"/>
              <a:cs typeface="+mn-cs"/>
            </a:rPr>
            <a:t>ポイント</a:t>
          </a:r>
          <a:r>
            <a:rPr kumimoji="1" lang="ja-JP" altLang="en-US" sz="1400">
              <a:solidFill>
                <a:sysClr val="windowText" lastClr="000000"/>
              </a:solidFill>
              <a:effectLst/>
              <a:latin typeface="ＭＳ ゴシック" pitchFamily="49" charset="-128"/>
              <a:ea typeface="ＭＳ ゴシック" pitchFamily="49" charset="-128"/>
              <a:cs typeface="+mn-cs"/>
            </a:rPr>
            <a:t>減少</a:t>
          </a:r>
          <a:r>
            <a:rPr kumimoji="1" lang="ja-JP" altLang="ja-JP" sz="1400">
              <a:solidFill>
                <a:sysClr val="windowText" lastClr="000000"/>
              </a:solidFill>
              <a:effectLst/>
              <a:latin typeface="ＭＳ ゴシック" pitchFamily="49" charset="-128"/>
              <a:ea typeface="ＭＳ ゴシック" pitchFamily="49" charset="-128"/>
              <a:cs typeface="+mn-cs"/>
            </a:rPr>
            <a:t>した。これは、</a:t>
          </a:r>
          <a:r>
            <a:rPr kumimoji="1" lang="ja-JP" altLang="en-US" sz="1400">
              <a:solidFill>
                <a:sysClr val="windowText" lastClr="000000"/>
              </a:solidFill>
              <a:effectLst/>
              <a:latin typeface="ＭＳ ゴシック" pitchFamily="49" charset="-128"/>
              <a:ea typeface="ＭＳ ゴシック" pitchFamily="49" charset="-128"/>
              <a:cs typeface="+mn-cs"/>
            </a:rPr>
            <a:t>一般会計の地方債残高の減や、下水道事業会計に関する公営企業債等繰入見込額の減</a:t>
          </a:r>
          <a:r>
            <a:rPr kumimoji="1" lang="ja-JP" altLang="ja-JP" sz="1400">
              <a:solidFill>
                <a:sysClr val="windowText" lastClr="000000"/>
              </a:solidFill>
              <a:effectLst/>
              <a:latin typeface="ＭＳ ゴシック" pitchFamily="49" charset="-128"/>
              <a:ea typeface="ＭＳ ゴシック" pitchFamily="49" charset="-128"/>
              <a:cs typeface="+mn-cs"/>
            </a:rPr>
            <a:t>などが要因である。</a:t>
          </a:r>
          <a:endParaRPr lang="ja-JP" altLang="ja-JP" sz="1400">
            <a:solidFill>
              <a:sysClr val="windowText" lastClr="000000"/>
            </a:solidFill>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a:t>
          </a:r>
          <a:r>
            <a:rPr kumimoji="1" lang="ja-JP" altLang="en-US" sz="1400">
              <a:solidFill>
                <a:schemeClr val="dk1"/>
              </a:solidFill>
              <a:effectLst/>
              <a:latin typeface="ＭＳ ゴシック" pitchFamily="49" charset="-128"/>
              <a:ea typeface="ＭＳ ゴシック" pitchFamily="49" charset="-128"/>
              <a:cs typeface="+mn-cs"/>
            </a:rPr>
            <a:t>は</a:t>
          </a:r>
          <a:r>
            <a:rPr kumimoji="1" lang="ja-JP" altLang="ja-JP" sz="1400">
              <a:solidFill>
                <a:schemeClr val="dk1"/>
              </a:solidFill>
              <a:effectLst/>
              <a:latin typeface="ＭＳ ゴシック" pitchFamily="49" charset="-128"/>
              <a:ea typeface="ＭＳ ゴシック" pitchFamily="49" charset="-128"/>
              <a:cs typeface="+mn-cs"/>
            </a:rPr>
            <a:t>、税収や普通交付税の減少が見込まれることに加え、下水道事業の拡大にともなう町債残高の増加及び不足財源を補うための財政調整基金の取り崩しなどが想定されるが、各事業の見直しなどにより、将来負担額の抑制を図り、財政の健全化に努める。</a:t>
          </a:r>
          <a:endParaRPr lang="ja-JP" altLang="ja-JP" sz="1400">
            <a:effectLst/>
            <a:latin typeface="ＭＳ ゴシック" pitchFamily="49" charset="-128"/>
            <a:ea typeface="ＭＳ ゴシック"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130175</xdr:rowOff>
    </xdr:from>
    <xdr:to>
      <xdr:col>81</xdr:col>
      <xdr:colOff>44450</xdr:colOff>
      <xdr:row>17</xdr:row>
      <xdr:rowOff>74013</xdr:rowOff>
    </xdr:to>
    <xdr:cxnSp macro="">
      <xdr:nvCxnSpPr>
        <xdr:cNvPr id="445" name="直線コネクタ 444"/>
        <xdr:cNvCxnSpPr/>
      </xdr:nvCxnSpPr>
      <xdr:spPr>
        <a:xfrm flipV="1">
          <a:off x="16179800" y="2873375"/>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161008</xdr:rowOff>
    </xdr:from>
    <xdr:to>
      <xdr:col>77</xdr:col>
      <xdr:colOff>44450</xdr:colOff>
      <xdr:row>17</xdr:row>
      <xdr:rowOff>74013</xdr:rowOff>
    </xdr:to>
    <xdr:cxnSp macro="">
      <xdr:nvCxnSpPr>
        <xdr:cNvPr id="448" name="直線コネクタ 447"/>
        <xdr:cNvCxnSpPr/>
      </xdr:nvCxnSpPr>
      <xdr:spPr>
        <a:xfrm>
          <a:off x="15290800" y="290420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161008</xdr:rowOff>
    </xdr:from>
    <xdr:to>
      <xdr:col>72</xdr:col>
      <xdr:colOff>203200</xdr:colOff>
      <xdr:row>18</xdr:row>
      <xdr:rowOff>44662</xdr:rowOff>
    </xdr:to>
    <xdr:cxnSp macro="">
      <xdr:nvCxnSpPr>
        <xdr:cNvPr id="451" name="直線コネクタ 450"/>
        <xdr:cNvCxnSpPr/>
      </xdr:nvCxnSpPr>
      <xdr:spPr>
        <a:xfrm flipV="1">
          <a:off x="14401800" y="2904208"/>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144921</xdr:rowOff>
    </xdr:from>
    <xdr:to>
      <xdr:col>68</xdr:col>
      <xdr:colOff>152400</xdr:colOff>
      <xdr:row>18</xdr:row>
      <xdr:rowOff>44662</xdr:rowOff>
    </xdr:to>
    <xdr:cxnSp macro="">
      <xdr:nvCxnSpPr>
        <xdr:cNvPr id="454" name="直線コネクタ 453"/>
        <xdr:cNvCxnSpPr/>
      </xdr:nvCxnSpPr>
      <xdr:spPr>
        <a:xfrm>
          <a:off x="13512800" y="2888121"/>
          <a:ext cx="889000" cy="2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79375</xdr:rowOff>
    </xdr:from>
    <xdr:to>
      <xdr:col>81</xdr:col>
      <xdr:colOff>95250</xdr:colOff>
      <xdr:row>17</xdr:row>
      <xdr:rowOff>9525</xdr:rowOff>
    </xdr:to>
    <xdr:sp macro="" textlink="">
      <xdr:nvSpPr>
        <xdr:cNvPr id="464" name="楕円 463"/>
        <xdr:cNvSpPr/>
      </xdr:nvSpPr>
      <xdr:spPr>
        <a:xfrm>
          <a:off x="169672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51452</xdr:rowOff>
    </xdr:from>
    <xdr:ext cx="762000" cy="259045"/>
    <xdr:sp macro="" textlink="">
      <xdr:nvSpPr>
        <xdr:cNvPr id="465" name="将来負担の状況該当値テキスト"/>
        <xdr:cNvSpPr txBox="1"/>
      </xdr:nvSpPr>
      <xdr:spPr>
        <a:xfrm>
          <a:off x="17106900" y="279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23213</xdr:rowOff>
    </xdr:from>
    <xdr:to>
      <xdr:col>77</xdr:col>
      <xdr:colOff>95250</xdr:colOff>
      <xdr:row>17</xdr:row>
      <xdr:rowOff>124813</xdr:rowOff>
    </xdr:to>
    <xdr:sp macro="" textlink="">
      <xdr:nvSpPr>
        <xdr:cNvPr id="466" name="楕円 465"/>
        <xdr:cNvSpPr/>
      </xdr:nvSpPr>
      <xdr:spPr>
        <a:xfrm>
          <a:off x="16129000" y="29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109590</xdr:rowOff>
    </xdr:from>
    <xdr:ext cx="736600" cy="259045"/>
    <xdr:sp macro="" textlink="">
      <xdr:nvSpPr>
        <xdr:cNvPr id="467" name="テキスト ボックス 466"/>
        <xdr:cNvSpPr txBox="1"/>
      </xdr:nvSpPr>
      <xdr:spPr>
        <a:xfrm>
          <a:off x="15798800" y="302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110208</xdr:rowOff>
    </xdr:from>
    <xdr:to>
      <xdr:col>73</xdr:col>
      <xdr:colOff>44450</xdr:colOff>
      <xdr:row>17</xdr:row>
      <xdr:rowOff>40358</xdr:rowOff>
    </xdr:to>
    <xdr:sp macro="" textlink="">
      <xdr:nvSpPr>
        <xdr:cNvPr id="468" name="楕円 467"/>
        <xdr:cNvSpPr/>
      </xdr:nvSpPr>
      <xdr:spPr>
        <a:xfrm>
          <a:off x="15240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25135</xdr:rowOff>
    </xdr:from>
    <xdr:ext cx="762000" cy="259045"/>
    <xdr:sp macro="" textlink="">
      <xdr:nvSpPr>
        <xdr:cNvPr id="469" name="テキスト ボックス 468"/>
        <xdr:cNvSpPr txBox="1"/>
      </xdr:nvSpPr>
      <xdr:spPr>
        <a:xfrm>
          <a:off x="14909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165312</xdr:rowOff>
    </xdr:from>
    <xdr:to>
      <xdr:col>68</xdr:col>
      <xdr:colOff>203200</xdr:colOff>
      <xdr:row>18</xdr:row>
      <xdr:rowOff>95462</xdr:rowOff>
    </xdr:to>
    <xdr:sp macro="" textlink="">
      <xdr:nvSpPr>
        <xdr:cNvPr id="470" name="楕円 469"/>
        <xdr:cNvSpPr/>
      </xdr:nvSpPr>
      <xdr:spPr>
        <a:xfrm>
          <a:off x="14351000" y="3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80239</xdr:rowOff>
    </xdr:from>
    <xdr:ext cx="762000" cy="259045"/>
    <xdr:sp macro="" textlink="">
      <xdr:nvSpPr>
        <xdr:cNvPr id="471" name="テキスト ボックス 470"/>
        <xdr:cNvSpPr txBox="1"/>
      </xdr:nvSpPr>
      <xdr:spPr>
        <a:xfrm>
          <a:off x="14020800" y="31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94121</xdr:rowOff>
    </xdr:from>
    <xdr:to>
      <xdr:col>64</xdr:col>
      <xdr:colOff>152400</xdr:colOff>
      <xdr:row>17</xdr:row>
      <xdr:rowOff>24271</xdr:rowOff>
    </xdr:to>
    <xdr:sp macro="" textlink="">
      <xdr:nvSpPr>
        <xdr:cNvPr id="472" name="楕円 471"/>
        <xdr:cNvSpPr/>
      </xdr:nvSpPr>
      <xdr:spPr>
        <a:xfrm>
          <a:off x="13462000" y="2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9048</xdr:rowOff>
    </xdr:from>
    <xdr:ext cx="762000" cy="259045"/>
    <xdr:sp macro="" textlink="">
      <xdr:nvSpPr>
        <xdr:cNvPr id="473" name="テキスト ボックス 472"/>
        <xdr:cNvSpPr txBox="1"/>
      </xdr:nvSpPr>
      <xdr:spPr>
        <a:xfrm>
          <a:off x="13131800" y="292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人件費については、</a:t>
          </a:r>
          <a:r>
            <a:rPr kumimoji="1" lang="ja-JP" altLang="en-US" sz="1400">
              <a:solidFill>
                <a:schemeClr val="dk1"/>
              </a:solidFill>
              <a:effectLst/>
              <a:latin typeface="ＭＳ ゴシック" pitchFamily="49" charset="-128"/>
              <a:ea typeface="ＭＳ ゴシック" pitchFamily="49" charset="-128"/>
              <a:cs typeface="+mn-cs"/>
            </a:rPr>
            <a:t>会計年度任用職員制度開始に伴い臨時職員雇用に要する費用が物件費から人件費へ移行したこと</a:t>
          </a:r>
          <a:r>
            <a:rPr kumimoji="1" lang="ja-JP" altLang="ja-JP" sz="1400">
              <a:solidFill>
                <a:schemeClr val="dk1"/>
              </a:solidFill>
              <a:effectLst/>
              <a:latin typeface="ＭＳ ゴシック" pitchFamily="49" charset="-128"/>
              <a:ea typeface="ＭＳ ゴシック" pitchFamily="49" charset="-128"/>
              <a:cs typeface="+mn-cs"/>
            </a:rPr>
            <a:t>の</a:t>
          </a:r>
          <a:r>
            <a:rPr kumimoji="1" lang="ja-JP" altLang="en-US" sz="1400">
              <a:solidFill>
                <a:schemeClr val="dk1"/>
              </a:solidFill>
              <a:effectLst/>
              <a:latin typeface="ＭＳ ゴシック" pitchFamily="49" charset="-128"/>
              <a:ea typeface="ＭＳ ゴシック" pitchFamily="49" charset="-128"/>
              <a:cs typeface="+mn-cs"/>
            </a:rPr>
            <a:t>増など</a:t>
          </a:r>
          <a:r>
            <a:rPr kumimoji="1" lang="ja-JP" altLang="ja-JP" sz="1400">
              <a:solidFill>
                <a:schemeClr val="dk1"/>
              </a:solidFill>
              <a:effectLst/>
              <a:latin typeface="ＭＳ ゴシック" pitchFamily="49" charset="-128"/>
              <a:ea typeface="ＭＳ ゴシック" pitchFamily="49" charset="-128"/>
              <a:cs typeface="+mn-cs"/>
            </a:rPr>
            <a:t>により、前年度と比較して</a:t>
          </a:r>
          <a:r>
            <a:rPr kumimoji="1" lang="ja-JP" altLang="en-US" sz="1400">
              <a:solidFill>
                <a:schemeClr val="dk1"/>
              </a:solidFill>
              <a:effectLst/>
              <a:latin typeface="ＭＳ ゴシック" pitchFamily="49" charset="-128"/>
              <a:ea typeface="ＭＳ ゴシック" pitchFamily="49" charset="-128"/>
              <a:cs typeface="+mn-cs"/>
            </a:rPr>
            <a:t>５</a:t>
          </a:r>
          <a:r>
            <a:rPr kumimoji="1" lang="ja-JP" altLang="ja-JP" sz="1400">
              <a:solidFill>
                <a:schemeClr val="dk1"/>
              </a:solidFill>
              <a:effectLst/>
              <a:latin typeface="ＭＳ ゴシック" pitchFamily="49" charset="-128"/>
              <a:ea typeface="ＭＳ ゴシック" pitchFamily="49" charset="-128"/>
              <a:cs typeface="+mn-cs"/>
            </a:rPr>
            <a:t>．</a:t>
          </a:r>
          <a:r>
            <a:rPr kumimoji="1" lang="ja-JP" altLang="en-US" sz="1400">
              <a:solidFill>
                <a:schemeClr val="dk1"/>
              </a:solidFill>
              <a:effectLst/>
              <a:latin typeface="ＭＳ ゴシック" pitchFamily="49" charset="-128"/>
              <a:ea typeface="ＭＳ ゴシック" pitchFamily="49" charset="-128"/>
              <a:cs typeface="+mn-cs"/>
            </a:rPr>
            <a:t>８</a:t>
          </a:r>
          <a:r>
            <a:rPr kumimoji="1" lang="ja-JP" altLang="ja-JP" sz="1400">
              <a:solidFill>
                <a:schemeClr val="dk1"/>
              </a:solidFill>
              <a:effectLst/>
              <a:latin typeface="ＭＳ ゴシック" pitchFamily="49" charset="-128"/>
              <a:ea typeface="ＭＳ ゴシック" pitchFamily="49" charset="-128"/>
              <a:cs typeface="+mn-cs"/>
            </a:rPr>
            <a:t>ポイント</a:t>
          </a:r>
          <a:r>
            <a:rPr kumimoji="1" lang="ja-JP" altLang="en-US" sz="1400">
              <a:solidFill>
                <a:schemeClr val="dk1"/>
              </a:solidFill>
              <a:effectLst/>
              <a:latin typeface="ＭＳ ゴシック" pitchFamily="49" charset="-128"/>
              <a:ea typeface="ＭＳ ゴシック" pitchFamily="49" charset="-128"/>
              <a:cs typeface="+mn-cs"/>
            </a:rPr>
            <a:t>増加</a:t>
          </a:r>
          <a:r>
            <a:rPr kumimoji="1" lang="ja-JP" altLang="ja-JP" sz="1400">
              <a:solidFill>
                <a:schemeClr val="dk1"/>
              </a:solidFill>
              <a:effectLst/>
              <a:latin typeface="ＭＳ ゴシック" pitchFamily="49" charset="-128"/>
              <a:ea typeface="ＭＳ ゴシック" pitchFamily="49" charset="-128"/>
              <a:cs typeface="+mn-cs"/>
            </a:rPr>
            <a:t>した。</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事務の統廃合や民間委託の推進を図るとともに、職員の資質向上に一層努めることで、行政サービスが低下しないよう、より効果的な行財政運営に努める。</a:t>
          </a:r>
          <a:endParaRPr lang="ja-JP" altLang="ja-JP" sz="1400">
            <a:effectLst/>
            <a:latin typeface="ＭＳ ゴシック" pitchFamily="49" charset="-128"/>
            <a:ea typeface="ＭＳ ゴシック"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36</xdr:row>
      <xdr:rowOff>58420</xdr:rowOff>
    </xdr:to>
    <xdr:cxnSp macro="">
      <xdr:nvCxnSpPr>
        <xdr:cNvPr id="62" name="直線コネクタ 61"/>
        <xdr:cNvCxnSpPr/>
      </xdr:nvCxnSpPr>
      <xdr:spPr>
        <a:xfrm>
          <a:off x="3987800" y="589915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104140</xdr:rowOff>
    </xdr:to>
    <xdr:cxnSp macro="">
      <xdr:nvCxnSpPr>
        <xdr:cNvPr id="65" name="直線コネクタ 64"/>
        <xdr:cNvCxnSpPr/>
      </xdr:nvCxnSpPr>
      <xdr:spPr>
        <a:xfrm flipV="1">
          <a:off x="3098800" y="5899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115570</xdr:rowOff>
    </xdr:to>
    <xdr:cxnSp macro="">
      <xdr:nvCxnSpPr>
        <xdr:cNvPr id="68" name="直線コネクタ 67"/>
        <xdr:cNvCxnSpPr/>
      </xdr:nvCxnSpPr>
      <xdr:spPr>
        <a:xfrm flipV="1">
          <a:off x="2209800" y="5933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115570</xdr:rowOff>
    </xdr:from>
    <xdr:to>
      <xdr:col>11</xdr:col>
      <xdr:colOff>9525</xdr:colOff>
      <xdr:row>35</xdr:row>
      <xdr:rowOff>46990</xdr:rowOff>
    </xdr:to>
    <xdr:cxnSp macro="">
      <xdr:nvCxnSpPr>
        <xdr:cNvPr id="71" name="直線コネクタ 70"/>
        <xdr:cNvCxnSpPr/>
      </xdr:nvCxnSpPr>
      <xdr:spPr>
        <a:xfrm flipV="1">
          <a:off x="1320800" y="59448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1" name="楕円 80"/>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2"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83" name="楕円 82"/>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130827</xdr:rowOff>
    </xdr:from>
    <xdr:ext cx="736600" cy="259045"/>
    <xdr:sp macro="" textlink="">
      <xdr:nvSpPr>
        <xdr:cNvPr id="84" name="テキスト ボックス 83"/>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5" name="楕円 84"/>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86" name="テキスト ボックス 85"/>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64770</xdr:rowOff>
    </xdr:from>
    <xdr:to>
      <xdr:col>11</xdr:col>
      <xdr:colOff>60325</xdr:colOff>
      <xdr:row>34</xdr:row>
      <xdr:rowOff>166370</xdr:rowOff>
    </xdr:to>
    <xdr:sp macro="" textlink="">
      <xdr:nvSpPr>
        <xdr:cNvPr id="87" name="楕円 86"/>
        <xdr:cNvSpPr/>
      </xdr:nvSpPr>
      <xdr:spPr>
        <a:xfrm>
          <a:off x="2159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5097</xdr:rowOff>
    </xdr:from>
    <xdr:ext cx="762000" cy="259045"/>
    <xdr:sp macro="" textlink="">
      <xdr:nvSpPr>
        <xdr:cNvPr id="88" name="テキスト ボックス 87"/>
        <xdr:cNvSpPr txBox="1"/>
      </xdr:nvSpPr>
      <xdr:spPr>
        <a:xfrm>
          <a:off x="1828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89" name="楕円 88"/>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90" name="テキスト ボックス 89"/>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itchFamily="49" charset="-128"/>
              <a:ea typeface="ＭＳ ゴシック" pitchFamily="49" charset="-128"/>
              <a:cs typeface="+mn-cs"/>
            </a:rPr>
            <a:t>　</a:t>
          </a:r>
          <a:r>
            <a:rPr kumimoji="1" lang="ja-JP" altLang="en-US" sz="1100">
              <a:solidFill>
                <a:schemeClr val="dk1"/>
              </a:solidFill>
              <a:effectLst/>
              <a:latin typeface="ＭＳ ゴシック" pitchFamily="49" charset="-128"/>
              <a:ea typeface="ＭＳ ゴシック" pitchFamily="49" charset="-128"/>
              <a:cs typeface="+mn-cs"/>
            </a:rPr>
            <a:t>物件</a:t>
          </a:r>
          <a:r>
            <a:rPr kumimoji="1" lang="ja-JP" altLang="ja-JP" sz="1100">
              <a:solidFill>
                <a:schemeClr val="dk1"/>
              </a:solidFill>
              <a:effectLst/>
              <a:latin typeface="ＭＳ ゴシック" pitchFamily="49" charset="-128"/>
              <a:ea typeface="ＭＳ ゴシック" pitchFamily="49" charset="-128"/>
              <a:cs typeface="+mn-cs"/>
            </a:rPr>
            <a:t>費については、会計年度任用職員制度開始に伴い臨時職員雇用に要する費用が物件費から人件費へ移行したことの</a:t>
          </a:r>
          <a:r>
            <a:rPr kumimoji="1" lang="ja-JP" altLang="en-US" sz="1100">
              <a:solidFill>
                <a:schemeClr val="dk1"/>
              </a:solidFill>
              <a:effectLst/>
              <a:latin typeface="ＭＳ ゴシック" pitchFamily="49" charset="-128"/>
              <a:ea typeface="ＭＳ ゴシック" pitchFamily="49" charset="-128"/>
              <a:cs typeface="+mn-cs"/>
            </a:rPr>
            <a:t>減</a:t>
          </a:r>
          <a:r>
            <a:rPr kumimoji="1" lang="ja-JP" altLang="ja-JP" sz="1100">
              <a:solidFill>
                <a:schemeClr val="dk1"/>
              </a:solidFill>
              <a:effectLst/>
              <a:latin typeface="ＭＳ ゴシック" pitchFamily="49" charset="-128"/>
              <a:ea typeface="ＭＳ ゴシック" pitchFamily="49" charset="-128"/>
              <a:cs typeface="+mn-cs"/>
            </a:rPr>
            <a:t>などにより、前年度と比較して５．</a:t>
          </a:r>
          <a:r>
            <a:rPr kumimoji="1" lang="ja-JP" altLang="en-US" sz="1100">
              <a:solidFill>
                <a:schemeClr val="dk1"/>
              </a:solidFill>
              <a:effectLst/>
              <a:latin typeface="ＭＳ ゴシック" pitchFamily="49" charset="-128"/>
              <a:ea typeface="ＭＳ ゴシック" pitchFamily="49" charset="-128"/>
              <a:cs typeface="+mn-cs"/>
            </a:rPr>
            <a:t>５</a:t>
          </a:r>
          <a:r>
            <a:rPr kumimoji="1" lang="ja-JP" altLang="ja-JP" sz="1100">
              <a:solidFill>
                <a:schemeClr val="dk1"/>
              </a:solidFill>
              <a:effectLst/>
              <a:latin typeface="ＭＳ ゴシック" pitchFamily="49" charset="-128"/>
              <a:ea typeface="ＭＳ ゴシック" pitchFamily="49" charset="-128"/>
              <a:cs typeface="+mn-cs"/>
            </a:rPr>
            <a:t>ポイント</a:t>
          </a:r>
          <a:r>
            <a:rPr kumimoji="1" lang="ja-JP" altLang="en-US" sz="1100">
              <a:solidFill>
                <a:schemeClr val="dk1"/>
              </a:solidFill>
              <a:effectLst/>
              <a:latin typeface="ＭＳ ゴシック" pitchFamily="49" charset="-128"/>
              <a:ea typeface="ＭＳ ゴシック" pitchFamily="49" charset="-128"/>
              <a:cs typeface="+mn-cs"/>
            </a:rPr>
            <a:t>減少</a:t>
          </a:r>
          <a:r>
            <a:rPr kumimoji="1" lang="ja-JP" altLang="ja-JP" sz="1100">
              <a:solidFill>
                <a:schemeClr val="dk1"/>
              </a:solidFill>
              <a:effectLst/>
              <a:latin typeface="ＭＳ ゴシック" pitchFamily="49" charset="-128"/>
              <a:ea typeface="ＭＳ ゴシック" pitchFamily="49" charset="-128"/>
              <a:cs typeface="+mn-cs"/>
            </a:rPr>
            <a:t>した。</a:t>
          </a:r>
          <a:endParaRPr lang="ja-JP" altLang="ja-JP" sz="1100">
            <a:effectLst/>
            <a:latin typeface="ＭＳ ゴシック" pitchFamily="49" charset="-128"/>
            <a:ea typeface="ＭＳ ゴシック" pitchFamily="49" charset="-128"/>
          </a:endParaRPr>
        </a:p>
        <a:p>
          <a:r>
            <a:rPr kumimoji="1" lang="ja-JP" altLang="ja-JP" sz="1100">
              <a:solidFill>
                <a:schemeClr val="dk1"/>
              </a:solidFill>
              <a:effectLst/>
              <a:latin typeface="ＭＳ ゴシック" pitchFamily="49" charset="-128"/>
              <a:ea typeface="ＭＳ ゴシック" pitchFamily="49" charset="-128"/>
              <a:cs typeface="+mn-cs"/>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endParaRPr lang="ja-JP" altLang="ja-JP" sz="1100">
            <a:effectLst/>
            <a:latin typeface="ＭＳ ゴシック" pitchFamily="49" charset="-128"/>
            <a:ea typeface="ＭＳ ゴシック" pitchFamily="49" charset="-128"/>
          </a:endParaRPr>
        </a:p>
        <a:p>
          <a:r>
            <a:rPr kumimoji="1" lang="ja-JP" altLang="ja-JP" sz="1100">
              <a:solidFill>
                <a:schemeClr val="dk1"/>
              </a:solidFill>
              <a:effectLst/>
              <a:latin typeface="ＭＳ ゴシック" pitchFamily="49" charset="-128"/>
              <a:ea typeface="ＭＳ ゴシック" pitchFamily="49" charset="-128"/>
              <a:cs typeface="+mn-cs"/>
            </a:rPr>
            <a:t>　長期継続契約の活用や民間委託による施設運営による施設運営などを十分検討しながら、効果的な行財政運営に努めていく。</a:t>
          </a:r>
          <a:endParaRPr lang="ja-JP" altLang="ja-JP" sz="1100">
            <a:effectLst/>
            <a:latin typeface="ＭＳ ゴシック" pitchFamily="49" charset="-128"/>
            <a:ea typeface="ＭＳ ゴシック" pitchFamily="49"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22</xdr:row>
      <xdr:rowOff>43180</xdr:rowOff>
    </xdr:to>
    <xdr:cxnSp macro="">
      <xdr:nvCxnSpPr>
        <xdr:cNvPr id="123" name="直線コネクタ 122"/>
        <xdr:cNvCxnSpPr/>
      </xdr:nvCxnSpPr>
      <xdr:spPr>
        <a:xfrm flipV="1">
          <a:off x="15671800" y="339598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27940</xdr:rowOff>
    </xdr:from>
    <xdr:to>
      <xdr:col>78</xdr:col>
      <xdr:colOff>69850</xdr:colOff>
      <xdr:row>22</xdr:row>
      <xdr:rowOff>43180</xdr:rowOff>
    </xdr:to>
    <xdr:cxnSp macro="">
      <xdr:nvCxnSpPr>
        <xdr:cNvPr id="126" name="直線コネクタ 125"/>
        <xdr:cNvCxnSpPr/>
      </xdr:nvCxnSpPr>
      <xdr:spPr>
        <a:xfrm>
          <a:off x="14782800" y="3799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161290</xdr:rowOff>
    </xdr:from>
    <xdr:to>
      <xdr:col>73</xdr:col>
      <xdr:colOff>180975</xdr:colOff>
      <xdr:row>22</xdr:row>
      <xdr:rowOff>27940</xdr:rowOff>
    </xdr:to>
    <xdr:cxnSp macro="">
      <xdr:nvCxnSpPr>
        <xdr:cNvPr id="129" name="直線コネクタ 128"/>
        <xdr:cNvCxnSpPr/>
      </xdr:nvCxnSpPr>
      <xdr:spPr>
        <a:xfrm>
          <a:off x="13893800" y="3761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138430</xdr:rowOff>
    </xdr:from>
    <xdr:to>
      <xdr:col>69</xdr:col>
      <xdr:colOff>92075</xdr:colOff>
      <xdr:row>21</xdr:row>
      <xdr:rowOff>161290</xdr:rowOff>
    </xdr:to>
    <xdr:cxnSp macro="">
      <xdr:nvCxnSpPr>
        <xdr:cNvPr id="132" name="直線コネクタ 131"/>
        <xdr:cNvCxnSpPr/>
      </xdr:nvCxnSpPr>
      <xdr:spPr>
        <a:xfrm>
          <a:off x="13004800" y="373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2" name="楕円 141"/>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3"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163830</xdr:rowOff>
    </xdr:from>
    <xdr:to>
      <xdr:col>78</xdr:col>
      <xdr:colOff>120650</xdr:colOff>
      <xdr:row>22</xdr:row>
      <xdr:rowOff>93980</xdr:rowOff>
    </xdr:to>
    <xdr:sp macro="" textlink="">
      <xdr:nvSpPr>
        <xdr:cNvPr id="144" name="楕円 143"/>
        <xdr:cNvSpPr/>
      </xdr:nvSpPr>
      <xdr:spPr>
        <a:xfrm>
          <a:off x="15621000" y="37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78757</xdr:rowOff>
    </xdr:from>
    <xdr:ext cx="736600" cy="259045"/>
    <xdr:sp macro="" textlink="">
      <xdr:nvSpPr>
        <xdr:cNvPr id="145" name="テキスト ボックス 144"/>
        <xdr:cNvSpPr txBox="1"/>
      </xdr:nvSpPr>
      <xdr:spPr>
        <a:xfrm>
          <a:off x="15290800" y="385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148590</xdr:rowOff>
    </xdr:from>
    <xdr:to>
      <xdr:col>74</xdr:col>
      <xdr:colOff>31750</xdr:colOff>
      <xdr:row>22</xdr:row>
      <xdr:rowOff>78740</xdr:rowOff>
    </xdr:to>
    <xdr:sp macro="" textlink="">
      <xdr:nvSpPr>
        <xdr:cNvPr id="146" name="楕円 145"/>
        <xdr:cNvSpPr/>
      </xdr:nvSpPr>
      <xdr:spPr>
        <a:xfrm>
          <a:off x="14732000" y="3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63517</xdr:rowOff>
    </xdr:from>
    <xdr:ext cx="762000" cy="259045"/>
    <xdr:sp macro="" textlink="">
      <xdr:nvSpPr>
        <xdr:cNvPr id="147" name="テキスト ボックス 146"/>
        <xdr:cNvSpPr txBox="1"/>
      </xdr:nvSpPr>
      <xdr:spPr>
        <a:xfrm>
          <a:off x="14401800" y="383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48" name="楕円 147"/>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49" name="テキスト ボックス 148"/>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87630</xdr:rowOff>
    </xdr:from>
    <xdr:to>
      <xdr:col>65</xdr:col>
      <xdr:colOff>53975</xdr:colOff>
      <xdr:row>22</xdr:row>
      <xdr:rowOff>17780</xdr:rowOff>
    </xdr:to>
    <xdr:sp macro="" textlink="">
      <xdr:nvSpPr>
        <xdr:cNvPr id="150" name="楕円 149"/>
        <xdr:cNvSpPr/>
      </xdr:nvSpPr>
      <xdr:spPr>
        <a:xfrm>
          <a:off x="12954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2557</xdr:rowOff>
    </xdr:from>
    <xdr:ext cx="762000" cy="259045"/>
    <xdr:sp macro="" textlink="">
      <xdr:nvSpPr>
        <xdr:cNvPr id="151" name="テキスト ボックス 150"/>
        <xdr:cNvSpPr txBox="1"/>
      </xdr:nvSpPr>
      <xdr:spPr>
        <a:xfrm>
          <a:off x="12623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扶助費にかかる経常収支比率は、障害者介護給付・訓練等給付費や児童保育費の増加により、上昇傾向が続いている。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今後、社会保障関係経費の増加が見込まれるなか、町の単独事業の見直しなどを進めていくことで、引き続き適正な給付を行うよう努める。</a:t>
          </a:r>
          <a:endParaRPr lang="ja-JP" altLang="ja-JP" sz="1400">
            <a:effectLst/>
            <a:latin typeface="ＭＳ ゴシック" pitchFamily="49" charset="-128"/>
            <a:ea typeface="ＭＳ ゴシック"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151493</xdr:rowOff>
    </xdr:to>
    <xdr:cxnSp macro="">
      <xdr:nvCxnSpPr>
        <xdr:cNvPr id="186" name="直線コネクタ 185"/>
        <xdr:cNvCxnSpPr/>
      </xdr:nvCxnSpPr>
      <xdr:spPr>
        <a:xfrm flipV="1">
          <a:off x="3987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151493</xdr:rowOff>
    </xdr:to>
    <xdr:cxnSp macro="">
      <xdr:nvCxnSpPr>
        <xdr:cNvPr id="189" name="直線コネクタ 188"/>
        <xdr:cNvCxnSpPr/>
      </xdr:nvCxnSpPr>
      <xdr:spPr>
        <a:xfrm>
          <a:off x="3098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140607</xdr:rowOff>
    </xdr:to>
    <xdr:cxnSp macro="">
      <xdr:nvCxnSpPr>
        <xdr:cNvPr id="192" name="直線コネクタ 191"/>
        <xdr:cNvCxnSpPr/>
      </xdr:nvCxnSpPr>
      <xdr:spPr>
        <a:xfrm>
          <a:off x="2209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118835</xdr:rowOff>
    </xdr:to>
    <xdr:cxnSp macro="">
      <xdr:nvCxnSpPr>
        <xdr:cNvPr id="195" name="直線コネクタ 194"/>
        <xdr:cNvCxnSpPr/>
      </xdr:nvCxnSpPr>
      <xdr:spPr>
        <a:xfrm>
          <a:off x="1320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8" name="テキスト ボックス 207"/>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09" name="楕円 208"/>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0" name="テキスト ボックス 20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2" name="テキスト ボックス 211"/>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3" name="楕円 212"/>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4" name="テキスト ボックス 213"/>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itchFamily="49" charset="-128"/>
              <a:ea typeface="ＭＳ ゴシック" pitchFamily="49" charset="-128"/>
              <a:cs typeface="+mn-cs"/>
            </a:rPr>
            <a:t>　国民健康保険事業特別会計や介護保険事業特別会計</a:t>
          </a:r>
          <a:r>
            <a:rPr kumimoji="1" lang="ja-JP" altLang="ja-JP" sz="1400">
              <a:solidFill>
                <a:schemeClr val="dk1"/>
              </a:solidFill>
              <a:effectLst/>
              <a:latin typeface="ＭＳ ゴシック" pitchFamily="49" charset="-128"/>
              <a:ea typeface="ＭＳ ゴシック" pitchFamily="49" charset="-128"/>
              <a:cs typeface="+mn-cs"/>
            </a:rPr>
            <a:t>への繰出</a:t>
          </a:r>
          <a:r>
            <a:rPr kumimoji="1" lang="ja-JP" altLang="en-US" sz="1400">
              <a:solidFill>
                <a:schemeClr val="dk1"/>
              </a:solidFill>
              <a:effectLst/>
              <a:latin typeface="ＭＳ ゴシック" pitchFamily="49" charset="-128"/>
              <a:ea typeface="ＭＳ ゴシック" pitchFamily="49" charset="-128"/>
              <a:cs typeface="+mn-cs"/>
            </a:rPr>
            <a:t>など</a:t>
          </a:r>
          <a:r>
            <a:rPr kumimoji="1" lang="ja-JP" altLang="ja-JP" sz="1400">
              <a:solidFill>
                <a:schemeClr val="dk1"/>
              </a:solidFill>
              <a:effectLst/>
              <a:latin typeface="ＭＳ ゴシック" pitchFamily="49" charset="-128"/>
              <a:ea typeface="ＭＳ ゴシック" pitchFamily="49" charset="-128"/>
              <a:cs typeface="+mn-cs"/>
            </a:rPr>
            <a:t>が必要となって</a:t>
          </a:r>
          <a:r>
            <a:rPr kumimoji="1" lang="ja-JP" altLang="en-US" sz="1400">
              <a:solidFill>
                <a:schemeClr val="dk1"/>
              </a:solidFill>
              <a:effectLst/>
              <a:latin typeface="ＭＳ ゴシック" pitchFamily="49" charset="-128"/>
              <a:ea typeface="ＭＳ ゴシック" pitchFamily="49" charset="-128"/>
              <a:cs typeface="+mn-cs"/>
            </a:rPr>
            <a:t>おり</a:t>
          </a:r>
          <a:r>
            <a:rPr kumimoji="1" lang="ja-JP" altLang="ja-JP" sz="1400">
              <a:solidFill>
                <a:schemeClr val="dk1"/>
              </a:solidFill>
              <a:effectLst/>
              <a:latin typeface="ＭＳ ゴシック" pitchFamily="49" charset="-128"/>
              <a:ea typeface="ＭＳ ゴシック" pitchFamily="49" charset="-128"/>
              <a:cs typeface="+mn-cs"/>
            </a:rPr>
            <a:t>、</a:t>
          </a:r>
          <a:r>
            <a:rPr kumimoji="1" lang="ja-JP" altLang="en-US" sz="1400">
              <a:solidFill>
                <a:schemeClr val="dk1"/>
              </a:solidFill>
              <a:effectLst/>
              <a:latin typeface="ＭＳ ゴシック" pitchFamily="49" charset="-128"/>
              <a:ea typeface="ＭＳ ゴシック" pitchFamily="49" charset="-128"/>
              <a:cs typeface="+mn-cs"/>
            </a:rPr>
            <a:t>前年度と比較して横ばいとなっている</a:t>
          </a:r>
          <a:r>
            <a:rPr kumimoji="1" lang="ja-JP" altLang="ja-JP" sz="140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今後も引き続き、経費の節減や国民健康保険税の適正化を図ることなどにより、普通会計の負担額を減らしていくよう努める。</a:t>
          </a:r>
          <a:endParaRPr lang="ja-JP" altLang="ja-JP" sz="1400">
            <a:effectLst/>
            <a:latin typeface="ＭＳ ゴシック" pitchFamily="49" charset="-128"/>
            <a:ea typeface="ＭＳ ゴシック"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134620</xdr:rowOff>
    </xdr:to>
    <xdr:cxnSp macro="">
      <xdr:nvCxnSpPr>
        <xdr:cNvPr id="247" name="直線コネクタ 246"/>
        <xdr:cNvCxnSpPr/>
      </xdr:nvCxnSpPr>
      <xdr:spPr>
        <a:xfrm>
          <a:off x="15671800" y="973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134620</xdr:rowOff>
    </xdr:to>
    <xdr:cxnSp macro="">
      <xdr:nvCxnSpPr>
        <xdr:cNvPr id="250" name="直線コネクタ 249"/>
        <xdr:cNvCxnSpPr/>
      </xdr:nvCxnSpPr>
      <xdr:spPr>
        <a:xfrm>
          <a:off x="14782800" y="973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146050</xdr:rowOff>
    </xdr:to>
    <xdr:cxnSp macro="">
      <xdr:nvCxnSpPr>
        <xdr:cNvPr id="253" name="直線コネクタ 252"/>
        <xdr:cNvCxnSpPr/>
      </xdr:nvCxnSpPr>
      <xdr:spPr>
        <a:xfrm flipV="1">
          <a:off x="13893800" y="9735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146050</xdr:rowOff>
    </xdr:to>
    <xdr:cxnSp macro="">
      <xdr:nvCxnSpPr>
        <xdr:cNvPr id="256" name="直線コネクタ 255"/>
        <xdr:cNvCxnSpPr/>
      </xdr:nvCxnSpPr>
      <xdr:spPr>
        <a:xfrm>
          <a:off x="13004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8" name="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69" name="テキスト ボックス 268"/>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0" name="楕円 269"/>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1" name="テキスト ボックス 270"/>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itchFamily="49" charset="-128"/>
              <a:ea typeface="ＭＳ ゴシック" pitchFamily="49" charset="-128"/>
              <a:cs typeface="+mn-cs"/>
            </a:rPr>
            <a:t>　補助費等については、</a:t>
          </a:r>
          <a:r>
            <a:rPr kumimoji="1" lang="ja-JP" altLang="en-US" sz="1400">
              <a:solidFill>
                <a:sysClr val="windowText" lastClr="000000"/>
              </a:solidFill>
              <a:effectLst/>
              <a:latin typeface="ＭＳ ゴシック" pitchFamily="49" charset="-128"/>
              <a:ea typeface="ＭＳ ゴシック" pitchFamily="49" charset="-128"/>
              <a:cs typeface="+mn-cs"/>
            </a:rPr>
            <a:t>一部事務組合への補助金の減</a:t>
          </a:r>
          <a:r>
            <a:rPr kumimoji="1" lang="ja-JP" altLang="ja-JP" sz="1400">
              <a:solidFill>
                <a:sysClr val="windowText" lastClr="000000"/>
              </a:solidFill>
              <a:effectLst/>
              <a:latin typeface="ＭＳ ゴシック" pitchFamily="49" charset="-128"/>
              <a:ea typeface="ＭＳ ゴシック" pitchFamily="49" charset="-128"/>
              <a:cs typeface="+mn-cs"/>
            </a:rPr>
            <a:t>などにより、前年度と比較して、０．</a:t>
          </a:r>
          <a:r>
            <a:rPr kumimoji="1" lang="ja-JP" altLang="en-US" sz="1400">
              <a:solidFill>
                <a:sysClr val="windowText" lastClr="000000"/>
              </a:solidFill>
              <a:effectLst/>
              <a:latin typeface="ＭＳ ゴシック" pitchFamily="49" charset="-128"/>
              <a:ea typeface="ＭＳ ゴシック" pitchFamily="49" charset="-128"/>
              <a:cs typeface="+mn-cs"/>
            </a:rPr>
            <a:t>３</a:t>
          </a:r>
          <a:r>
            <a:rPr kumimoji="1" lang="ja-JP" altLang="ja-JP" sz="1400">
              <a:solidFill>
                <a:sysClr val="windowText" lastClr="000000"/>
              </a:solidFill>
              <a:effectLst/>
              <a:latin typeface="ＭＳ ゴシック" pitchFamily="49" charset="-128"/>
              <a:ea typeface="ＭＳ ゴシック" pitchFamily="49" charset="-128"/>
              <a:cs typeface="+mn-cs"/>
            </a:rPr>
            <a:t>ポイント</a:t>
          </a:r>
          <a:r>
            <a:rPr kumimoji="1" lang="ja-JP" altLang="en-US" sz="1400">
              <a:solidFill>
                <a:sysClr val="windowText" lastClr="000000"/>
              </a:solidFill>
              <a:effectLst/>
              <a:latin typeface="ＭＳ ゴシック" pitchFamily="49" charset="-128"/>
              <a:ea typeface="ＭＳ ゴシック" pitchFamily="49" charset="-128"/>
              <a:cs typeface="+mn-cs"/>
            </a:rPr>
            <a:t>減少</a:t>
          </a:r>
          <a:r>
            <a:rPr kumimoji="1" lang="ja-JP" altLang="ja-JP" sz="1400">
              <a:solidFill>
                <a:sysClr val="windowText" lastClr="000000"/>
              </a:solidFill>
              <a:effectLst/>
              <a:latin typeface="ＭＳ ゴシック" pitchFamily="49" charset="-128"/>
              <a:ea typeface="ＭＳ ゴシック" pitchFamily="49" charset="-128"/>
              <a:cs typeface="+mn-cs"/>
            </a:rPr>
            <a:t>した。</a:t>
          </a:r>
          <a:endParaRPr lang="ja-JP" altLang="ja-JP" sz="1400">
            <a:solidFill>
              <a:sysClr val="windowText" lastClr="000000"/>
            </a:solidFill>
            <a:effectLst/>
            <a:latin typeface="ＭＳ ゴシック" pitchFamily="49" charset="-128"/>
            <a:ea typeface="ＭＳ ゴシック" pitchFamily="49" charset="-128"/>
          </a:endParaRPr>
        </a:p>
        <a:p>
          <a:r>
            <a:rPr kumimoji="1" lang="ja-JP" altLang="ja-JP" sz="1400">
              <a:solidFill>
                <a:sysClr val="windowText" lastClr="000000"/>
              </a:solidFill>
              <a:effectLst/>
              <a:latin typeface="ＭＳ ゴシック" pitchFamily="49" charset="-128"/>
              <a:ea typeface="ＭＳ ゴシック" pitchFamily="49" charset="-128"/>
              <a:cs typeface="+mn-cs"/>
            </a:rPr>
            <a:t>　また、団体補助に対する補助金は原則前年度同額の措置を講じており、例年類似団体平均を下回っている。</a:t>
          </a:r>
          <a:endParaRPr lang="ja-JP" altLang="ja-JP" sz="1400">
            <a:solidFill>
              <a:sysClr val="windowText" lastClr="000000"/>
            </a:solidFill>
            <a:effectLst/>
            <a:latin typeface="ＭＳ ゴシック" pitchFamily="49" charset="-128"/>
            <a:ea typeface="ＭＳ ゴシック" pitchFamily="49" charset="-128"/>
          </a:endParaRPr>
        </a:p>
        <a:p>
          <a:r>
            <a:rPr kumimoji="1" lang="ja-JP" altLang="ja-JP" sz="1400">
              <a:solidFill>
                <a:sysClr val="windowText" lastClr="000000"/>
              </a:solidFill>
              <a:effectLst/>
              <a:latin typeface="ＭＳ ゴシック" pitchFamily="49" charset="-128"/>
              <a:ea typeface="ＭＳ ゴシック" pitchFamily="49" charset="-128"/>
              <a:cs typeface="+mn-cs"/>
            </a:rPr>
            <a:t>　今後も、原則同額の措置を講じることとしており、その維持・抑制に努めるとともに、補助の額が適正かどうか、見直しや廃止の検討をすすめる。</a:t>
          </a:r>
          <a:endParaRPr lang="ja-JP" altLang="ja-JP" sz="1400">
            <a:solidFill>
              <a:sysClr val="windowText" lastClr="000000"/>
            </a:solidFill>
            <a:effectLst/>
            <a:latin typeface="ＭＳ ゴシック" pitchFamily="49" charset="-128"/>
            <a:ea typeface="ＭＳ ゴシック"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81280</xdr:rowOff>
    </xdr:to>
    <xdr:cxnSp macro="">
      <xdr:nvCxnSpPr>
        <xdr:cNvPr id="305" name="直線コネクタ 304"/>
        <xdr:cNvCxnSpPr/>
      </xdr:nvCxnSpPr>
      <xdr:spPr>
        <a:xfrm flipV="1">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81280</xdr:rowOff>
    </xdr:to>
    <xdr:cxnSp macro="">
      <xdr:nvCxnSpPr>
        <xdr:cNvPr id="308" name="直線コネクタ 307"/>
        <xdr:cNvCxnSpPr/>
      </xdr:nvCxnSpPr>
      <xdr:spPr>
        <a:xfrm>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62992</xdr:rowOff>
    </xdr:to>
    <xdr:cxnSp macro="">
      <xdr:nvCxnSpPr>
        <xdr:cNvPr id="311" name="直線コネクタ 310"/>
        <xdr:cNvCxnSpPr/>
      </xdr:nvCxnSpPr>
      <xdr:spPr>
        <a:xfrm>
          <a:off x="13893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12700</xdr:rowOff>
    </xdr:to>
    <xdr:cxnSp macro="">
      <xdr:nvCxnSpPr>
        <xdr:cNvPr id="314" name="直線コネクタ 313"/>
        <xdr:cNvCxnSpPr/>
      </xdr:nvCxnSpPr>
      <xdr:spPr>
        <a:xfrm flipV="1">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4" name="楕円 323"/>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5"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6" name="楕円 325"/>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7" name="テキスト ボックス 32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8" name="楕円 327"/>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9" name="テキスト ボックス 328"/>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0" name="楕円 329"/>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1" name="テキスト ボックス 330"/>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2" name="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3" name="テキスト ボックス 332"/>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臨時財政対策債や</a:t>
          </a:r>
          <a:r>
            <a:rPr kumimoji="1" lang="ja-JP" altLang="en-US" sz="1400">
              <a:solidFill>
                <a:schemeClr val="dk1"/>
              </a:solidFill>
              <a:effectLst/>
              <a:latin typeface="ＭＳ ゴシック" pitchFamily="49" charset="-128"/>
              <a:ea typeface="ＭＳ ゴシック" pitchFamily="49" charset="-128"/>
              <a:cs typeface="+mn-cs"/>
            </a:rPr>
            <a:t>小中学校空調設備整備に関する償還</a:t>
          </a:r>
          <a:r>
            <a:rPr kumimoji="1" lang="ja-JP" altLang="ja-JP" sz="1400">
              <a:solidFill>
                <a:schemeClr val="dk1"/>
              </a:solidFill>
              <a:effectLst/>
              <a:latin typeface="ＭＳ ゴシック" pitchFamily="49" charset="-128"/>
              <a:ea typeface="ＭＳ ゴシック" pitchFamily="49" charset="-128"/>
              <a:cs typeface="+mn-cs"/>
            </a:rPr>
            <a:t>が開始したことなどにより、前年度と比較して０．</a:t>
          </a:r>
          <a:r>
            <a:rPr kumimoji="1" lang="ja-JP" altLang="en-US" sz="1400">
              <a:solidFill>
                <a:schemeClr val="dk1"/>
              </a:solidFill>
              <a:effectLst/>
              <a:latin typeface="ＭＳ ゴシック" pitchFamily="49" charset="-128"/>
              <a:ea typeface="ＭＳ ゴシック" pitchFamily="49" charset="-128"/>
              <a:cs typeface="+mn-cs"/>
            </a:rPr>
            <a:t>３</a:t>
          </a:r>
          <a:r>
            <a:rPr kumimoji="1" lang="ja-JP" altLang="ja-JP" sz="1400">
              <a:solidFill>
                <a:schemeClr val="dk1"/>
              </a:solidFill>
              <a:effectLst/>
              <a:latin typeface="ＭＳ ゴシック" pitchFamily="49" charset="-128"/>
              <a:ea typeface="ＭＳ ゴシック" pitchFamily="49" charset="-128"/>
              <a:cs typeface="+mn-cs"/>
            </a:rPr>
            <a:t>ポイント</a:t>
          </a:r>
          <a:r>
            <a:rPr kumimoji="1" lang="ja-JP" altLang="en-US" sz="1400">
              <a:solidFill>
                <a:schemeClr val="dk1"/>
              </a:solidFill>
              <a:effectLst/>
              <a:latin typeface="ＭＳ ゴシック" pitchFamily="49" charset="-128"/>
              <a:ea typeface="ＭＳ ゴシック" pitchFamily="49" charset="-128"/>
              <a:cs typeface="+mn-cs"/>
            </a:rPr>
            <a:t>増加</a:t>
          </a:r>
          <a:r>
            <a:rPr kumimoji="1" lang="ja-JP" altLang="ja-JP" sz="1400">
              <a:solidFill>
                <a:schemeClr val="dk1"/>
              </a:solidFill>
              <a:effectLst/>
              <a:latin typeface="ＭＳ ゴシック" pitchFamily="49" charset="-128"/>
              <a:ea typeface="ＭＳ ゴシック" pitchFamily="49" charset="-128"/>
              <a:cs typeface="+mn-cs"/>
            </a:rPr>
            <a:t>した。</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今後も、普通建設事業の抑制に努めるとともに、公債費の縮減に向け地方債発行の適正化を図る。　</a:t>
          </a:r>
          <a:endParaRPr lang="ja-JP" altLang="ja-JP" sz="1400">
            <a:effectLst/>
            <a:latin typeface="ＭＳ ゴシック" pitchFamily="49" charset="-128"/>
            <a:ea typeface="ＭＳ ゴシック"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1270</xdr:rowOff>
    </xdr:to>
    <xdr:cxnSp macro="">
      <xdr:nvCxnSpPr>
        <xdr:cNvPr id="363" name="直線コネクタ 362"/>
        <xdr:cNvCxnSpPr/>
      </xdr:nvCxnSpPr>
      <xdr:spPr>
        <a:xfrm>
          <a:off x="3987800" y="13189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5842</xdr:rowOff>
    </xdr:to>
    <xdr:cxnSp macro="">
      <xdr:nvCxnSpPr>
        <xdr:cNvPr id="366" name="直線コネクタ 365"/>
        <xdr:cNvCxnSpPr/>
      </xdr:nvCxnSpPr>
      <xdr:spPr>
        <a:xfrm flipV="1">
          <a:off x="3098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19558</xdr:rowOff>
    </xdr:to>
    <xdr:cxnSp macro="">
      <xdr:nvCxnSpPr>
        <xdr:cNvPr id="369" name="直線コネクタ 368"/>
        <xdr:cNvCxnSpPr/>
      </xdr:nvCxnSpPr>
      <xdr:spPr>
        <a:xfrm flipV="1">
          <a:off x="2209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72" name="直線コネクタ 371"/>
        <xdr:cNvCxnSpPr/>
      </xdr:nvCxnSpPr>
      <xdr:spPr>
        <a:xfrm>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4" name="楕円 383"/>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5" name="テキスト ボックス 384"/>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6" name="楕円 385"/>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7" name="テキスト ボックス 386"/>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8" name="楕円 387"/>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55135</xdr:rowOff>
    </xdr:from>
    <xdr:ext cx="762000" cy="259045"/>
    <xdr:sp macro="" textlink="">
      <xdr:nvSpPr>
        <xdr:cNvPr id="389" name="テキスト ボックス 388"/>
        <xdr:cNvSpPr txBox="1"/>
      </xdr:nvSpPr>
      <xdr:spPr>
        <a:xfrm>
          <a:off x="1828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0" name="楕円 38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1" name="テキスト ボックス 39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公債費以外にかかる経常収支比率は、前年度と比較して０．</a:t>
          </a:r>
          <a:r>
            <a:rPr kumimoji="1" lang="ja-JP" altLang="en-US" sz="1400">
              <a:solidFill>
                <a:schemeClr val="dk1"/>
              </a:solidFill>
              <a:effectLst/>
              <a:latin typeface="ＭＳ ゴシック" pitchFamily="49" charset="-128"/>
              <a:ea typeface="ＭＳ ゴシック" pitchFamily="49" charset="-128"/>
              <a:cs typeface="+mn-cs"/>
            </a:rPr>
            <a:t>４</a:t>
          </a:r>
          <a:r>
            <a:rPr kumimoji="1" lang="ja-JP" altLang="ja-JP" sz="1400">
              <a:solidFill>
                <a:schemeClr val="dk1"/>
              </a:solidFill>
              <a:effectLst/>
              <a:latin typeface="ＭＳ ゴシック" pitchFamily="49" charset="-128"/>
              <a:ea typeface="ＭＳ ゴシック" pitchFamily="49" charset="-128"/>
              <a:cs typeface="+mn-cs"/>
            </a:rPr>
            <a:t>ポイント</a:t>
          </a:r>
          <a:r>
            <a:rPr kumimoji="1" lang="ja-JP" altLang="en-US" sz="1400">
              <a:solidFill>
                <a:schemeClr val="dk1"/>
              </a:solidFill>
              <a:effectLst/>
              <a:latin typeface="ＭＳ ゴシック" pitchFamily="49" charset="-128"/>
              <a:ea typeface="ＭＳ ゴシック" pitchFamily="49" charset="-128"/>
              <a:cs typeface="+mn-cs"/>
            </a:rPr>
            <a:t>減少</a:t>
          </a:r>
          <a:r>
            <a:rPr kumimoji="1" lang="ja-JP" altLang="ja-JP" sz="1400">
              <a:solidFill>
                <a:schemeClr val="dk1"/>
              </a:solidFill>
              <a:effectLst/>
              <a:latin typeface="ＭＳ ゴシック" pitchFamily="49" charset="-128"/>
              <a:ea typeface="ＭＳ ゴシック" pitchFamily="49" charset="-128"/>
              <a:cs typeface="+mn-cs"/>
            </a:rPr>
            <a:t>しており、類似団体平均を平成２０年度以降上回っている。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町単独事業の見直しや、徹底した行財政改革の取組みを推進し、適切な財政運営に努めていく。</a:t>
          </a:r>
          <a:endParaRPr lang="ja-JP" altLang="ja-JP" sz="1400">
            <a:effectLst/>
            <a:latin typeface="ＭＳ ゴシック" pitchFamily="49" charset="-128"/>
            <a:ea typeface="ＭＳ ゴシック"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131572</xdr:rowOff>
    </xdr:to>
    <xdr:cxnSp macro="">
      <xdr:nvCxnSpPr>
        <xdr:cNvPr id="422" name="直線コネクタ 421"/>
        <xdr:cNvCxnSpPr/>
      </xdr:nvCxnSpPr>
      <xdr:spPr>
        <a:xfrm flipV="1">
          <a:off x="15671800" y="134863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131572</xdr:rowOff>
    </xdr:to>
    <xdr:cxnSp macro="">
      <xdr:nvCxnSpPr>
        <xdr:cNvPr id="425" name="直線コネクタ 424"/>
        <xdr:cNvCxnSpPr/>
      </xdr:nvCxnSpPr>
      <xdr:spPr>
        <a:xfrm>
          <a:off x="14782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159004</xdr:rowOff>
    </xdr:to>
    <xdr:cxnSp macro="">
      <xdr:nvCxnSpPr>
        <xdr:cNvPr id="428" name="直線コネクタ 427"/>
        <xdr:cNvCxnSpPr/>
      </xdr:nvCxnSpPr>
      <xdr:spPr>
        <a:xfrm flipV="1">
          <a:off x="13893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51563</xdr:rowOff>
    </xdr:to>
    <xdr:cxnSp macro="">
      <xdr:nvCxnSpPr>
        <xdr:cNvPr id="431" name="直線コネクタ 430"/>
        <xdr:cNvCxnSpPr/>
      </xdr:nvCxnSpPr>
      <xdr:spPr>
        <a:xfrm flipV="1">
          <a:off x="13004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1" name="楕円 440"/>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2"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3" name="楕円 442"/>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4" name="テキスト ボックス 443"/>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5" name="楕円 44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6" name="テキスト ボックス 44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47" name="楕円 446"/>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48" name="テキスト ボックス 447"/>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49" name="楕円 448"/>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0" name="テキスト ボックス 449"/>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113883</xdr:rowOff>
    </xdr:from>
    <xdr:to>
      <xdr:col>29</xdr:col>
      <xdr:colOff>127000</xdr:colOff>
      <xdr:row>17</xdr:row>
      <xdr:rowOff>140776</xdr:rowOff>
    </xdr:to>
    <xdr:cxnSp macro="">
      <xdr:nvCxnSpPr>
        <xdr:cNvPr id="52" name="直線コネクタ 51"/>
        <xdr:cNvCxnSpPr/>
      </xdr:nvCxnSpPr>
      <xdr:spPr bwMode="auto">
        <a:xfrm flipV="1">
          <a:off x="5003800" y="3076158"/>
          <a:ext cx="6477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98660</xdr:rowOff>
    </xdr:from>
    <xdr:ext cx="762000" cy="259045"/>
    <xdr:sp macro="" textlink="">
      <xdr:nvSpPr>
        <xdr:cNvPr id="53" name="人口1人当たり決算額の推移平均値テキスト130"/>
        <xdr:cNvSpPr txBox="1"/>
      </xdr:nvSpPr>
      <xdr:spPr>
        <a:xfrm>
          <a:off x="5740400" y="3060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140776</xdr:rowOff>
    </xdr:from>
    <xdr:to>
      <xdr:col>26</xdr:col>
      <xdr:colOff>50800</xdr:colOff>
      <xdr:row>17</xdr:row>
      <xdr:rowOff>154312</xdr:rowOff>
    </xdr:to>
    <xdr:cxnSp macro="">
      <xdr:nvCxnSpPr>
        <xdr:cNvPr id="55" name="直線コネクタ 54"/>
        <xdr:cNvCxnSpPr/>
      </xdr:nvCxnSpPr>
      <xdr:spPr bwMode="auto">
        <a:xfrm flipV="1">
          <a:off x="4305300" y="3103051"/>
          <a:ext cx="6985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154312</xdr:rowOff>
    </xdr:from>
    <xdr:to>
      <xdr:col>22</xdr:col>
      <xdr:colOff>114300</xdr:colOff>
      <xdr:row>17</xdr:row>
      <xdr:rowOff>166902</xdr:rowOff>
    </xdr:to>
    <xdr:cxnSp macro="">
      <xdr:nvCxnSpPr>
        <xdr:cNvPr id="58" name="直線コネクタ 57"/>
        <xdr:cNvCxnSpPr/>
      </xdr:nvCxnSpPr>
      <xdr:spPr bwMode="auto">
        <a:xfrm flipV="1">
          <a:off x="3606800" y="3116587"/>
          <a:ext cx="698500" cy="1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135714</xdr:rowOff>
    </xdr:from>
    <xdr:to>
      <xdr:col>18</xdr:col>
      <xdr:colOff>177800</xdr:colOff>
      <xdr:row>17</xdr:row>
      <xdr:rowOff>166902</xdr:rowOff>
    </xdr:to>
    <xdr:cxnSp macro="">
      <xdr:nvCxnSpPr>
        <xdr:cNvPr id="61" name="直線コネクタ 60"/>
        <xdr:cNvCxnSpPr/>
      </xdr:nvCxnSpPr>
      <xdr:spPr bwMode="auto">
        <a:xfrm>
          <a:off x="2908300" y="3097989"/>
          <a:ext cx="6985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63083</xdr:rowOff>
    </xdr:from>
    <xdr:to>
      <xdr:col>29</xdr:col>
      <xdr:colOff>177800</xdr:colOff>
      <xdr:row>17</xdr:row>
      <xdr:rowOff>164683</xdr:rowOff>
    </xdr:to>
    <xdr:sp macro="" textlink="">
      <xdr:nvSpPr>
        <xdr:cNvPr id="71" name="楕円 70"/>
        <xdr:cNvSpPr/>
      </xdr:nvSpPr>
      <xdr:spPr bwMode="auto">
        <a:xfrm>
          <a:off x="5600700" y="3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79610</xdr:rowOff>
    </xdr:from>
    <xdr:ext cx="762000" cy="259045"/>
    <xdr:sp macro="" textlink="">
      <xdr:nvSpPr>
        <xdr:cNvPr id="72" name="人口1人当たり決算額の推移該当値テキスト130"/>
        <xdr:cNvSpPr txBox="1"/>
      </xdr:nvSpPr>
      <xdr:spPr>
        <a:xfrm>
          <a:off x="5740400" y="28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89976</xdr:rowOff>
    </xdr:from>
    <xdr:to>
      <xdr:col>26</xdr:col>
      <xdr:colOff>101600</xdr:colOff>
      <xdr:row>18</xdr:row>
      <xdr:rowOff>20126</xdr:rowOff>
    </xdr:to>
    <xdr:sp macro="" textlink="">
      <xdr:nvSpPr>
        <xdr:cNvPr id="73" name="楕円 72"/>
        <xdr:cNvSpPr/>
      </xdr:nvSpPr>
      <xdr:spPr bwMode="auto">
        <a:xfrm>
          <a:off x="4953000" y="305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30303</xdr:rowOff>
    </xdr:from>
    <xdr:ext cx="736600" cy="259045"/>
    <xdr:sp macro="" textlink="">
      <xdr:nvSpPr>
        <xdr:cNvPr id="74" name="テキスト ボックス 73"/>
        <xdr:cNvSpPr txBox="1"/>
      </xdr:nvSpPr>
      <xdr:spPr>
        <a:xfrm>
          <a:off x="4622800" y="282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103512</xdr:rowOff>
    </xdr:from>
    <xdr:to>
      <xdr:col>22</xdr:col>
      <xdr:colOff>165100</xdr:colOff>
      <xdr:row>18</xdr:row>
      <xdr:rowOff>33662</xdr:rowOff>
    </xdr:to>
    <xdr:sp macro="" textlink="">
      <xdr:nvSpPr>
        <xdr:cNvPr id="75" name="楕円 74"/>
        <xdr:cNvSpPr/>
      </xdr:nvSpPr>
      <xdr:spPr bwMode="auto">
        <a:xfrm>
          <a:off x="42545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43839</xdr:rowOff>
    </xdr:from>
    <xdr:ext cx="762000" cy="259045"/>
    <xdr:sp macro="" textlink="">
      <xdr:nvSpPr>
        <xdr:cNvPr id="76" name="テキスト ボックス 75"/>
        <xdr:cNvSpPr txBox="1"/>
      </xdr:nvSpPr>
      <xdr:spPr>
        <a:xfrm>
          <a:off x="3924300" y="28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116102</xdr:rowOff>
    </xdr:from>
    <xdr:to>
      <xdr:col>19</xdr:col>
      <xdr:colOff>38100</xdr:colOff>
      <xdr:row>18</xdr:row>
      <xdr:rowOff>46252</xdr:rowOff>
    </xdr:to>
    <xdr:sp macro="" textlink="">
      <xdr:nvSpPr>
        <xdr:cNvPr id="77" name="楕円 76"/>
        <xdr:cNvSpPr/>
      </xdr:nvSpPr>
      <xdr:spPr bwMode="auto">
        <a:xfrm>
          <a:off x="3556000" y="307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56429</xdr:rowOff>
    </xdr:from>
    <xdr:ext cx="762000" cy="259045"/>
    <xdr:sp macro="" textlink="">
      <xdr:nvSpPr>
        <xdr:cNvPr id="78" name="テキスト ボックス 77"/>
        <xdr:cNvSpPr txBox="1"/>
      </xdr:nvSpPr>
      <xdr:spPr>
        <a:xfrm>
          <a:off x="3225800" y="284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84914</xdr:rowOff>
    </xdr:from>
    <xdr:to>
      <xdr:col>15</xdr:col>
      <xdr:colOff>101600</xdr:colOff>
      <xdr:row>18</xdr:row>
      <xdr:rowOff>15064</xdr:rowOff>
    </xdr:to>
    <xdr:sp macro="" textlink="">
      <xdr:nvSpPr>
        <xdr:cNvPr id="79" name="楕円 78"/>
        <xdr:cNvSpPr/>
      </xdr:nvSpPr>
      <xdr:spPr bwMode="auto">
        <a:xfrm>
          <a:off x="28575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25241</xdr:rowOff>
    </xdr:from>
    <xdr:ext cx="762000" cy="259045"/>
    <xdr:sp macro="" textlink="">
      <xdr:nvSpPr>
        <xdr:cNvPr id="80" name="テキスト ボックス 79"/>
        <xdr:cNvSpPr txBox="1"/>
      </xdr:nvSpPr>
      <xdr:spPr>
        <a:xfrm>
          <a:off x="2527300" y="28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198324</xdr:rowOff>
    </xdr:from>
    <xdr:to>
      <xdr:col>29</xdr:col>
      <xdr:colOff>127000</xdr:colOff>
      <xdr:row>35</xdr:row>
      <xdr:rowOff>268209</xdr:rowOff>
    </xdr:to>
    <xdr:cxnSp macro="">
      <xdr:nvCxnSpPr>
        <xdr:cNvPr id="115" name="直線コネクタ 114"/>
        <xdr:cNvCxnSpPr/>
      </xdr:nvCxnSpPr>
      <xdr:spPr bwMode="auto">
        <a:xfrm flipV="1">
          <a:off x="5003800" y="6808674"/>
          <a:ext cx="647700" cy="69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183100</xdr:rowOff>
    </xdr:from>
    <xdr:ext cx="762000" cy="259045"/>
    <xdr:sp macro="" textlink="">
      <xdr:nvSpPr>
        <xdr:cNvPr id="116" name="人口1人当たり決算額の推移平均値テキスト445"/>
        <xdr:cNvSpPr txBox="1"/>
      </xdr:nvSpPr>
      <xdr:spPr>
        <a:xfrm>
          <a:off x="5740400" y="679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264160</xdr:rowOff>
    </xdr:from>
    <xdr:to>
      <xdr:col>26</xdr:col>
      <xdr:colOff>50800</xdr:colOff>
      <xdr:row>35</xdr:row>
      <xdr:rowOff>268209</xdr:rowOff>
    </xdr:to>
    <xdr:cxnSp macro="">
      <xdr:nvCxnSpPr>
        <xdr:cNvPr id="118" name="直線コネクタ 117"/>
        <xdr:cNvCxnSpPr/>
      </xdr:nvCxnSpPr>
      <xdr:spPr bwMode="auto">
        <a:xfrm>
          <a:off x="4305300" y="6874510"/>
          <a:ext cx="6985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214815</xdr:rowOff>
    </xdr:from>
    <xdr:to>
      <xdr:col>22</xdr:col>
      <xdr:colOff>114300</xdr:colOff>
      <xdr:row>35</xdr:row>
      <xdr:rowOff>264160</xdr:rowOff>
    </xdr:to>
    <xdr:cxnSp macro="">
      <xdr:nvCxnSpPr>
        <xdr:cNvPr id="121" name="直線コネクタ 120"/>
        <xdr:cNvCxnSpPr/>
      </xdr:nvCxnSpPr>
      <xdr:spPr bwMode="auto">
        <a:xfrm>
          <a:off x="3606800" y="6825165"/>
          <a:ext cx="698500" cy="4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214815</xdr:rowOff>
    </xdr:from>
    <xdr:to>
      <xdr:col>18</xdr:col>
      <xdr:colOff>177800</xdr:colOff>
      <xdr:row>35</xdr:row>
      <xdr:rowOff>317619</xdr:rowOff>
    </xdr:to>
    <xdr:cxnSp macro="">
      <xdr:nvCxnSpPr>
        <xdr:cNvPr id="124" name="直線コネクタ 123"/>
        <xdr:cNvCxnSpPr/>
      </xdr:nvCxnSpPr>
      <xdr:spPr bwMode="auto">
        <a:xfrm flipV="1">
          <a:off x="2908300" y="6825165"/>
          <a:ext cx="698500" cy="10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147524</xdr:rowOff>
    </xdr:from>
    <xdr:to>
      <xdr:col>29</xdr:col>
      <xdr:colOff>177800</xdr:colOff>
      <xdr:row>35</xdr:row>
      <xdr:rowOff>249124</xdr:rowOff>
    </xdr:to>
    <xdr:sp macro="" textlink="">
      <xdr:nvSpPr>
        <xdr:cNvPr id="134" name="楕円 133"/>
        <xdr:cNvSpPr/>
      </xdr:nvSpPr>
      <xdr:spPr bwMode="auto">
        <a:xfrm>
          <a:off x="5600700" y="675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335501</xdr:rowOff>
    </xdr:from>
    <xdr:ext cx="762000" cy="259045"/>
    <xdr:sp macro="" textlink="">
      <xdr:nvSpPr>
        <xdr:cNvPr id="135" name="人口1人当たり決算額の推移該当値テキスト445"/>
        <xdr:cNvSpPr txBox="1"/>
      </xdr:nvSpPr>
      <xdr:spPr>
        <a:xfrm>
          <a:off x="5740400" y="6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217409</xdr:rowOff>
    </xdr:from>
    <xdr:to>
      <xdr:col>26</xdr:col>
      <xdr:colOff>101600</xdr:colOff>
      <xdr:row>35</xdr:row>
      <xdr:rowOff>319009</xdr:rowOff>
    </xdr:to>
    <xdr:sp macro="" textlink="">
      <xdr:nvSpPr>
        <xdr:cNvPr id="136" name="楕円 135"/>
        <xdr:cNvSpPr/>
      </xdr:nvSpPr>
      <xdr:spPr bwMode="auto">
        <a:xfrm>
          <a:off x="4953000" y="682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303786</xdr:rowOff>
    </xdr:from>
    <xdr:ext cx="736600" cy="259045"/>
    <xdr:sp macro="" textlink="">
      <xdr:nvSpPr>
        <xdr:cNvPr id="137" name="テキスト ボックス 136"/>
        <xdr:cNvSpPr txBox="1"/>
      </xdr:nvSpPr>
      <xdr:spPr>
        <a:xfrm>
          <a:off x="4622800" y="691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213360</xdr:rowOff>
    </xdr:from>
    <xdr:to>
      <xdr:col>22</xdr:col>
      <xdr:colOff>165100</xdr:colOff>
      <xdr:row>35</xdr:row>
      <xdr:rowOff>314960</xdr:rowOff>
    </xdr:to>
    <xdr:sp macro="" textlink="">
      <xdr:nvSpPr>
        <xdr:cNvPr id="138" name="楕円 137"/>
        <xdr:cNvSpPr/>
      </xdr:nvSpPr>
      <xdr:spPr bwMode="auto">
        <a:xfrm>
          <a:off x="42545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299737</xdr:rowOff>
    </xdr:from>
    <xdr:ext cx="762000" cy="259045"/>
    <xdr:sp macro="" textlink="">
      <xdr:nvSpPr>
        <xdr:cNvPr id="139" name="テキスト ボックス 138"/>
        <xdr:cNvSpPr txBox="1"/>
      </xdr:nvSpPr>
      <xdr:spPr>
        <a:xfrm>
          <a:off x="3924300" y="691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164015</xdr:rowOff>
    </xdr:from>
    <xdr:to>
      <xdr:col>19</xdr:col>
      <xdr:colOff>38100</xdr:colOff>
      <xdr:row>35</xdr:row>
      <xdr:rowOff>265615</xdr:rowOff>
    </xdr:to>
    <xdr:sp macro="" textlink="">
      <xdr:nvSpPr>
        <xdr:cNvPr id="140" name="楕円 139"/>
        <xdr:cNvSpPr/>
      </xdr:nvSpPr>
      <xdr:spPr bwMode="auto">
        <a:xfrm>
          <a:off x="3556000" y="677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275792</xdr:rowOff>
    </xdr:from>
    <xdr:ext cx="762000" cy="259045"/>
    <xdr:sp macro="" textlink="">
      <xdr:nvSpPr>
        <xdr:cNvPr id="141" name="テキスト ボックス 140"/>
        <xdr:cNvSpPr txBox="1"/>
      </xdr:nvSpPr>
      <xdr:spPr>
        <a:xfrm>
          <a:off x="3225800" y="654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266819</xdr:rowOff>
    </xdr:from>
    <xdr:to>
      <xdr:col>15</xdr:col>
      <xdr:colOff>101600</xdr:colOff>
      <xdr:row>36</xdr:row>
      <xdr:rowOff>25519</xdr:rowOff>
    </xdr:to>
    <xdr:sp macro="" textlink="">
      <xdr:nvSpPr>
        <xdr:cNvPr id="142" name="楕円 141"/>
        <xdr:cNvSpPr/>
      </xdr:nvSpPr>
      <xdr:spPr bwMode="auto">
        <a:xfrm>
          <a:off x="28575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10296</xdr:rowOff>
    </xdr:from>
    <xdr:ext cx="762000" cy="259045"/>
    <xdr:sp macro="" textlink="">
      <xdr:nvSpPr>
        <xdr:cNvPr id="143" name="テキスト ボックス 142"/>
        <xdr:cNvSpPr txBox="1"/>
      </xdr:nvSpPr>
      <xdr:spPr>
        <a:xfrm>
          <a:off x="2527300" y="69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67367</xdr:rowOff>
    </xdr:from>
    <xdr:to>
      <xdr:col>24</xdr:col>
      <xdr:colOff>63500</xdr:colOff>
      <xdr:row>38</xdr:row>
      <xdr:rowOff>1797</xdr:rowOff>
    </xdr:to>
    <xdr:cxnSp macro="">
      <xdr:nvCxnSpPr>
        <xdr:cNvPr id="61" name="直線コネクタ 60"/>
        <xdr:cNvCxnSpPr/>
      </xdr:nvCxnSpPr>
      <xdr:spPr>
        <a:xfrm flipV="1">
          <a:off x="3797300" y="6239567"/>
          <a:ext cx="838200" cy="2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1797</xdr:rowOff>
    </xdr:from>
    <xdr:to>
      <xdr:col>19</xdr:col>
      <xdr:colOff>177800</xdr:colOff>
      <xdr:row>38</xdr:row>
      <xdr:rowOff>10637</xdr:rowOff>
    </xdr:to>
    <xdr:cxnSp macro="">
      <xdr:nvCxnSpPr>
        <xdr:cNvPr id="64" name="直線コネクタ 63"/>
        <xdr:cNvCxnSpPr/>
      </xdr:nvCxnSpPr>
      <xdr:spPr>
        <a:xfrm flipV="1">
          <a:off x="2908300" y="651689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170409</xdr:rowOff>
    </xdr:from>
    <xdr:to>
      <xdr:col>15</xdr:col>
      <xdr:colOff>50800</xdr:colOff>
      <xdr:row>38</xdr:row>
      <xdr:rowOff>10637</xdr:rowOff>
    </xdr:to>
    <xdr:cxnSp macro="">
      <xdr:nvCxnSpPr>
        <xdr:cNvPr id="67" name="直線コネクタ 66"/>
        <xdr:cNvCxnSpPr/>
      </xdr:nvCxnSpPr>
      <xdr:spPr>
        <a:xfrm>
          <a:off x="2019300" y="6514059"/>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119393</xdr:rowOff>
    </xdr:from>
    <xdr:to>
      <xdr:col>10</xdr:col>
      <xdr:colOff>114300</xdr:colOff>
      <xdr:row>37</xdr:row>
      <xdr:rowOff>170409</xdr:rowOff>
    </xdr:to>
    <xdr:cxnSp macro="">
      <xdr:nvCxnSpPr>
        <xdr:cNvPr id="70" name="直線コネクタ 69"/>
        <xdr:cNvCxnSpPr/>
      </xdr:nvCxnSpPr>
      <xdr:spPr>
        <a:xfrm>
          <a:off x="1130300" y="6463043"/>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16567</xdr:rowOff>
    </xdr:from>
    <xdr:to>
      <xdr:col>24</xdr:col>
      <xdr:colOff>114300</xdr:colOff>
      <xdr:row>36</xdr:row>
      <xdr:rowOff>118167</xdr:rowOff>
    </xdr:to>
    <xdr:sp macro="" textlink="">
      <xdr:nvSpPr>
        <xdr:cNvPr id="80" name="楕円 79"/>
        <xdr:cNvSpPr/>
      </xdr:nvSpPr>
      <xdr:spPr>
        <a:xfrm>
          <a:off x="4584700" y="61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39444</xdr:rowOff>
    </xdr:from>
    <xdr:ext cx="534377" cy="259045"/>
    <xdr:sp macro="" textlink="">
      <xdr:nvSpPr>
        <xdr:cNvPr id="81" name="人件費該当値テキスト"/>
        <xdr:cNvSpPr txBox="1"/>
      </xdr:nvSpPr>
      <xdr:spPr>
        <a:xfrm>
          <a:off x="4686300" y="60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122447</xdr:rowOff>
    </xdr:from>
    <xdr:to>
      <xdr:col>20</xdr:col>
      <xdr:colOff>38100</xdr:colOff>
      <xdr:row>38</xdr:row>
      <xdr:rowOff>52597</xdr:rowOff>
    </xdr:to>
    <xdr:sp macro="" textlink="">
      <xdr:nvSpPr>
        <xdr:cNvPr id="82" name="楕円 81"/>
        <xdr:cNvSpPr/>
      </xdr:nvSpPr>
      <xdr:spPr>
        <a:xfrm>
          <a:off x="3746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43724</xdr:rowOff>
    </xdr:from>
    <xdr:ext cx="534377" cy="259045"/>
    <xdr:sp macro="" textlink="">
      <xdr:nvSpPr>
        <xdr:cNvPr id="83" name="テキスト ボックス 82"/>
        <xdr:cNvSpPr txBox="1"/>
      </xdr:nvSpPr>
      <xdr:spPr>
        <a:xfrm>
          <a:off x="3530111" y="6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131286</xdr:rowOff>
    </xdr:from>
    <xdr:to>
      <xdr:col>15</xdr:col>
      <xdr:colOff>101600</xdr:colOff>
      <xdr:row>38</xdr:row>
      <xdr:rowOff>61437</xdr:rowOff>
    </xdr:to>
    <xdr:sp macro="" textlink="">
      <xdr:nvSpPr>
        <xdr:cNvPr id="84" name="楕円 83"/>
        <xdr:cNvSpPr/>
      </xdr:nvSpPr>
      <xdr:spPr>
        <a:xfrm>
          <a:off x="2857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52564</xdr:rowOff>
    </xdr:from>
    <xdr:ext cx="534377" cy="259045"/>
    <xdr:sp macro="" textlink="">
      <xdr:nvSpPr>
        <xdr:cNvPr id="85" name="テキスト ボックス 84"/>
        <xdr:cNvSpPr txBox="1"/>
      </xdr:nvSpPr>
      <xdr:spPr>
        <a:xfrm>
          <a:off x="2641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119609</xdr:rowOff>
    </xdr:from>
    <xdr:to>
      <xdr:col>10</xdr:col>
      <xdr:colOff>165100</xdr:colOff>
      <xdr:row>38</xdr:row>
      <xdr:rowOff>49758</xdr:rowOff>
    </xdr:to>
    <xdr:sp macro="" textlink="">
      <xdr:nvSpPr>
        <xdr:cNvPr id="86" name="楕円 85"/>
        <xdr:cNvSpPr/>
      </xdr:nvSpPr>
      <xdr:spPr>
        <a:xfrm>
          <a:off x="1968500" y="6463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40886</xdr:rowOff>
    </xdr:from>
    <xdr:ext cx="534377" cy="259045"/>
    <xdr:sp macro="" textlink="">
      <xdr:nvSpPr>
        <xdr:cNvPr id="87" name="テキスト ボックス 86"/>
        <xdr:cNvSpPr txBox="1"/>
      </xdr:nvSpPr>
      <xdr:spPr>
        <a:xfrm>
          <a:off x="1752111" y="6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68593</xdr:rowOff>
    </xdr:from>
    <xdr:to>
      <xdr:col>6</xdr:col>
      <xdr:colOff>38100</xdr:colOff>
      <xdr:row>37</xdr:row>
      <xdr:rowOff>170193</xdr:rowOff>
    </xdr:to>
    <xdr:sp macro="" textlink="">
      <xdr:nvSpPr>
        <xdr:cNvPr id="88" name="楕円 87"/>
        <xdr:cNvSpPr/>
      </xdr:nvSpPr>
      <xdr:spPr>
        <a:xfrm>
          <a:off x="10795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161320</xdr:rowOff>
    </xdr:from>
    <xdr:ext cx="534377" cy="259045"/>
    <xdr:sp macro="" textlink="">
      <xdr:nvSpPr>
        <xdr:cNvPr id="89" name="テキスト ボックス 88"/>
        <xdr:cNvSpPr txBox="1"/>
      </xdr:nvSpPr>
      <xdr:spPr>
        <a:xfrm>
          <a:off x="863111" y="65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123600</xdr:rowOff>
    </xdr:from>
    <xdr:to>
      <xdr:col>24</xdr:col>
      <xdr:colOff>63500</xdr:colOff>
      <xdr:row>57</xdr:row>
      <xdr:rowOff>27082</xdr:rowOff>
    </xdr:to>
    <xdr:cxnSp macro="">
      <xdr:nvCxnSpPr>
        <xdr:cNvPr id="121" name="直線コネクタ 120"/>
        <xdr:cNvCxnSpPr/>
      </xdr:nvCxnSpPr>
      <xdr:spPr>
        <a:xfrm>
          <a:off x="3797300" y="9724800"/>
          <a:ext cx="838200" cy="7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123600</xdr:rowOff>
    </xdr:from>
    <xdr:to>
      <xdr:col>19</xdr:col>
      <xdr:colOff>177800</xdr:colOff>
      <xdr:row>56</xdr:row>
      <xdr:rowOff>164438</xdr:rowOff>
    </xdr:to>
    <xdr:cxnSp macro="">
      <xdr:nvCxnSpPr>
        <xdr:cNvPr id="124" name="直線コネクタ 123"/>
        <xdr:cNvCxnSpPr/>
      </xdr:nvCxnSpPr>
      <xdr:spPr>
        <a:xfrm flipV="1">
          <a:off x="2908300" y="9724800"/>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164438</xdr:rowOff>
    </xdr:from>
    <xdr:to>
      <xdr:col>15</xdr:col>
      <xdr:colOff>50800</xdr:colOff>
      <xdr:row>57</xdr:row>
      <xdr:rowOff>17203</xdr:rowOff>
    </xdr:to>
    <xdr:cxnSp macro="">
      <xdr:nvCxnSpPr>
        <xdr:cNvPr id="127" name="直線コネクタ 126"/>
        <xdr:cNvCxnSpPr/>
      </xdr:nvCxnSpPr>
      <xdr:spPr>
        <a:xfrm flipV="1">
          <a:off x="2019300" y="9765638"/>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13595</xdr:rowOff>
    </xdr:from>
    <xdr:to>
      <xdr:col>10</xdr:col>
      <xdr:colOff>114300</xdr:colOff>
      <xdr:row>57</xdr:row>
      <xdr:rowOff>17203</xdr:rowOff>
    </xdr:to>
    <xdr:cxnSp macro="">
      <xdr:nvCxnSpPr>
        <xdr:cNvPr id="130" name="直線コネクタ 129"/>
        <xdr:cNvCxnSpPr/>
      </xdr:nvCxnSpPr>
      <xdr:spPr>
        <a:xfrm>
          <a:off x="1130300" y="9786245"/>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147732</xdr:rowOff>
    </xdr:from>
    <xdr:to>
      <xdr:col>24</xdr:col>
      <xdr:colOff>114300</xdr:colOff>
      <xdr:row>57</xdr:row>
      <xdr:rowOff>77882</xdr:rowOff>
    </xdr:to>
    <xdr:sp macro="" textlink="">
      <xdr:nvSpPr>
        <xdr:cNvPr id="140" name="楕円 139"/>
        <xdr:cNvSpPr/>
      </xdr:nvSpPr>
      <xdr:spPr>
        <a:xfrm>
          <a:off x="4584700" y="97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170609</xdr:rowOff>
    </xdr:from>
    <xdr:ext cx="534377" cy="259045"/>
    <xdr:sp macro="" textlink="">
      <xdr:nvSpPr>
        <xdr:cNvPr id="141" name="物件費該当値テキスト"/>
        <xdr:cNvSpPr txBox="1"/>
      </xdr:nvSpPr>
      <xdr:spPr>
        <a:xfrm>
          <a:off x="4686300" y="96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72800</xdr:rowOff>
    </xdr:from>
    <xdr:to>
      <xdr:col>20</xdr:col>
      <xdr:colOff>38100</xdr:colOff>
      <xdr:row>57</xdr:row>
      <xdr:rowOff>2950</xdr:rowOff>
    </xdr:to>
    <xdr:sp macro="" textlink="">
      <xdr:nvSpPr>
        <xdr:cNvPr id="142" name="楕円 141"/>
        <xdr:cNvSpPr/>
      </xdr:nvSpPr>
      <xdr:spPr>
        <a:xfrm>
          <a:off x="3746500" y="96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19477</xdr:rowOff>
    </xdr:from>
    <xdr:ext cx="534377" cy="259045"/>
    <xdr:sp macro="" textlink="">
      <xdr:nvSpPr>
        <xdr:cNvPr id="143" name="テキスト ボックス 142"/>
        <xdr:cNvSpPr txBox="1"/>
      </xdr:nvSpPr>
      <xdr:spPr>
        <a:xfrm>
          <a:off x="3530111" y="94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113638</xdr:rowOff>
    </xdr:from>
    <xdr:to>
      <xdr:col>15</xdr:col>
      <xdr:colOff>101600</xdr:colOff>
      <xdr:row>57</xdr:row>
      <xdr:rowOff>43788</xdr:rowOff>
    </xdr:to>
    <xdr:sp macro="" textlink="">
      <xdr:nvSpPr>
        <xdr:cNvPr id="144" name="楕円 143"/>
        <xdr:cNvSpPr/>
      </xdr:nvSpPr>
      <xdr:spPr>
        <a:xfrm>
          <a:off x="2857500" y="97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60315</xdr:rowOff>
    </xdr:from>
    <xdr:ext cx="534377" cy="259045"/>
    <xdr:sp macro="" textlink="">
      <xdr:nvSpPr>
        <xdr:cNvPr id="145" name="テキスト ボックス 144"/>
        <xdr:cNvSpPr txBox="1"/>
      </xdr:nvSpPr>
      <xdr:spPr>
        <a:xfrm>
          <a:off x="2641111" y="94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137853</xdr:rowOff>
    </xdr:from>
    <xdr:to>
      <xdr:col>10</xdr:col>
      <xdr:colOff>165100</xdr:colOff>
      <xdr:row>57</xdr:row>
      <xdr:rowOff>68003</xdr:rowOff>
    </xdr:to>
    <xdr:sp macro="" textlink="">
      <xdr:nvSpPr>
        <xdr:cNvPr id="146" name="楕円 145"/>
        <xdr:cNvSpPr/>
      </xdr:nvSpPr>
      <xdr:spPr>
        <a:xfrm>
          <a:off x="1968500" y="97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84530</xdr:rowOff>
    </xdr:from>
    <xdr:ext cx="534377" cy="259045"/>
    <xdr:sp macro="" textlink="">
      <xdr:nvSpPr>
        <xdr:cNvPr id="147" name="テキスト ボックス 146"/>
        <xdr:cNvSpPr txBox="1"/>
      </xdr:nvSpPr>
      <xdr:spPr>
        <a:xfrm>
          <a:off x="1752111" y="95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134245</xdr:rowOff>
    </xdr:from>
    <xdr:to>
      <xdr:col>6</xdr:col>
      <xdr:colOff>38100</xdr:colOff>
      <xdr:row>57</xdr:row>
      <xdr:rowOff>64395</xdr:rowOff>
    </xdr:to>
    <xdr:sp macro="" textlink="">
      <xdr:nvSpPr>
        <xdr:cNvPr id="148" name="楕円 147"/>
        <xdr:cNvSpPr/>
      </xdr:nvSpPr>
      <xdr:spPr>
        <a:xfrm>
          <a:off x="1079500" y="9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80922</xdr:rowOff>
    </xdr:from>
    <xdr:ext cx="534377" cy="259045"/>
    <xdr:sp macro="" textlink="">
      <xdr:nvSpPr>
        <xdr:cNvPr id="149" name="テキスト ボックス 148"/>
        <xdr:cNvSpPr txBox="1"/>
      </xdr:nvSpPr>
      <xdr:spPr>
        <a:xfrm>
          <a:off x="863111" y="9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169818</xdr:rowOff>
    </xdr:from>
    <xdr:to>
      <xdr:col>24</xdr:col>
      <xdr:colOff>63500</xdr:colOff>
      <xdr:row>77</xdr:row>
      <xdr:rowOff>18886</xdr:rowOff>
    </xdr:to>
    <xdr:cxnSp macro="">
      <xdr:nvCxnSpPr>
        <xdr:cNvPr id="174" name="直線コネクタ 173"/>
        <xdr:cNvCxnSpPr/>
      </xdr:nvCxnSpPr>
      <xdr:spPr>
        <a:xfrm>
          <a:off x="3797300" y="13200018"/>
          <a:ext cx="8382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129470</xdr:rowOff>
    </xdr:from>
    <xdr:to>
      <xdr:col>19</xdr:col>
      <xdr:colOff>177800</xdr:colOff>
      <xdr:row>76</xdr:row>
      <xdr:rowOff>169818</xdr:rowOff>
    </xdr:to>
    <xdr:cxnSp macro="">
      <xdr:nvCxnSpPr>
        <xdr:cNvPr id="177" name="直線コネクタ 176"/>
        <xdr:cNvCxnSpPr/>
      </xdr:nvCxnSpPr>
      <xdr:spPr>
        <a:xfrm>
          <a:off x="2908300" y="13159670"/>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129470</xdr:rowOff>
    </xdr:from>
    <xdr:to>
      <xdr:col>15</xdr:col>
      <xdr:colOff>50800</xdr:colOff>
      <xdr:row>76</xdr:row>
      <xdr:rowOff>134499</xdr:rowOff>
    </xdr:to>
    <xdr:cxnSp macro="">
      <xdr:nvCxnSpPr>
        <xdr:cNvPr id="180" name="直線コネクタ 179"/>
        <xdr:cNvCxnSpPr/>
      </xdr:nvCxnSpPr>
      <xdr:spPr>
        <a:xfrm flipV="1">
          <a:off x="2019300" y="131596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125640</xdr:rowOff>
    </xdr:from>
    <xdr:to>
      <xdr:col>10</xdr:col>
      <xdr:colOff>114300</xdr:colOff>
      <xdr:row>76</xdr:row>
      <xdr:rowOff>134499</xdr:rowOff>
    </xdr:to>
    <xdr:cxnSp macro="">
      <xdr:nvCxnSpPr>
        <xdr:cNvPr id="183" name="直線コネクタ 182"/>
        <xdr:cNvCxnSpPr/>
      </xdr:nvCxnSpPr>
      <xdr:spPr>
        <a:xfrm>
          <a:off x="1130300" y="1315584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139536</xdr:rowOff>
    </xdr:from>
    <xdr:to>
      <xdr:col>24</xdr:col>
      <xdr:colOff>114300</xdr:colOff>
      <xdr:row>77</xdr:row>
      <xdr:rowOff>69686</xdr:rowOff>
    </xdr:to>
    <xdr:sp macro="" textlink="">
      <xdr:nvSpPr>
        <xdr:cNvPr id="193" name="楕円 192"/>
        <xdr:cNvSpPr/>
      </xdr:nvSpPr>
      <xdr:spPr>
        <a:xfrm>
          <a:off x="4584700" y="131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117963</xdr:rowOff>
    </xdr:from>
    <xdr:ext cx="469744" cy="259045"/>
    <xdr:sp macro="" textlink="">
      <xdr:nvSpPr>
        <xdr:cNvPr id="194" name="維持補修費該当値テキスト"/>
        <xdr:cNvSpPr txBox="1"/>
      </xdr:nvSpPr>
      <xdr:spPr>
        <a:xfrm>
          <a:off x="4686300" y="131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119018</xdr:rowOff>
    </xdr:from>
    <xdr:to>
      <xdr:col>20</xdr:col>
      <xdr:colOff>38100</xdr:colOff>
      <xdr:row>77</xdr:row>
      <xdr:rowOff>49168</xdr:rowOff>
    </xdr:to>
    <xdr:sp macro="" textlink="">
      <xdr:nvSpPr>
        <xdr:cNvPr id="195" name="楕円 194"/>
        <xdr:cNvSpPr/>
      </xdr:nvSpPr>
      <xdr:spPr>
        <a:xfrm>
          <a:off x="3746500" y="131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40295</xdr:rowOff>
    </xdr:from>
    <xdr:ext cx="469744" cy="259045"/>
    <xdr:sp macro="" textlink="">
      <xdr:nvSpPr>
        <xdr:cNvPr id="196" name="テキスト ボックス 195"/>
        <xdr:cNvSpPr txBox="1"/>
      </xdr:nvSpPr>
      <xdr:spPr>
        <a:xfrm>
          <a:off x="3562428" y="1324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78670</xdr:rowOff>
    </xdr:from>
    <xdr:to>
      <xdr:col>15</xdr:col>
      <xdr:colOff>101600</xdr:colOff>
      <xdr:row>77</xdr:row>
      <xdr:rowOff>8820</xdr:rowOff>
    </xdr:to>
    <xdr:sp macro="" textlink="">
      <xdr:nvSpPr>
        <xdr:cNvPr id="197" name="楕円 196"/>
        <xdr:cNvSpPr/>
      </xdr:nvSpPr>
      <xdr:spPr>
        <a:xfrm>
          <a:off x="2857500" y="131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25347</xdr:rowOff>
    </xdr:from>
    <xdr:ext cx="469744" cy="259045"/>
    <xdr:sp macro="" textlink="">
      <xdr:nvSpPr>
        <xdr:cNvPr id="198" name="テキスト ボックス 197"/>
        <xdr:cNvSpPr txBox="1"/>
      </xdr:nvSpPr>
      <xdr:spPr>
        <a:xfrm>
          <a:off x="2673428" y="128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83699</xdr:rowOff>
    </xdr:from>
    <xdr:to>
      <xdr:col>10</xdr:col>
      <xdr:colOff>165100</xdr:colOff>
      <xdr:row>77</xdr:row>
      <xdr:rowOff>13849</xdr:rowOff>
    </xdr:to>
    <xdr:sp macro="" textlink="">
      <xdr:nvSpPr>
        <xdr:cNvPr id="199" name="楕円 198"/>
        <xdr:cNvSpPr/>
      </xdr:nvSpPr>
      <xdr:spPr>
        <a:xfrm>
          <a:off x="1968500" y="131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30377</xdr:rowOff>
    </xdr:from>
    <xdr:ext cx="469744" cy="259045"/>
    <xdr:sp macro="" textlink="">
      <xdr:nvSpPr>
        <xdr:cNvPr id="200" name="テキスト ボックス 199"/>
        <xdr:cNvSpPr txBox="1"/>
      </xdr:nvSpPr>
      <xdr:spPr>
        <a:xfrm>
          <a:off x="1784428" y="128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74840</xdr:rowOff>
    </xdr:from>
    <xdr:to>
      <xdr:col>6</xdr:col>
      <xdr:colOff>38100</xdr:colOff>
      <xdr:row>77</xdr:row>
      <xdr:rowOff>4990</xdr:rowOff>
    </xdr:to>
    <xdr:sp macro="" textlink="">
      <xdr:nvSpPr>
        <xdr:cNvPr id="201" name="楕円 200"/>
        <xdr:cNvSpPr/>
      </xdr:nvSpPr>
      <xdr:spPr>
        <a:xfrm>
          <a:off x="1079500" y="131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21518</xdr:rowOff>
    </xdr:from>
    <xdr:ext cx="469744" cy="259045"/>
    <xdr:sp macro="" textlink="">
      <xdr:nvSpPr>
        <xdr:cNvPr id="202" name="テキスト ボックス 201"/>
        <xdr:cNvSpPr txBox="1"/>
      </xdr:nvSpPr>
      <xdr:spPr>
        <a:xfrm>
          <a:off x="895428" y="128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56490</xdr:rowOff>
    </xdr:from>
    <xdr:to>
      <xdr:col>24</xdr:col>
      <xdr:colOff>63500</xdr:colOff>
      <xdr:row>97</xdr:row>
      <xdr:rowOff>145937</xdr:rowOff>
    </xdr:to>
    <xdr:cxnSp macro="">
      <xdr:nvCxnSpPr>
        <xdr:cNvPr id="234" name="直線コネクタ 233"/>
        <xdr:cNvCxnSpPr/>
      </xdr:nvCxnSpPr>
      <xdr:spPr>
        <a:xfrm flipV="1">
          <a:off x="3797300" y="16687140"/>
          <a:ext cx="838200" cy="8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145937</xdr:rowOff>
    </xdr:from>
    <xdr:to>
      <xdr:col>19</xdr:col>
      <xdr:colOff>177800</xdr:colOff>
      <xdr:row>98</xdr:row>
      <xdr:rowOff>14672</xdr:rowOff>
    </xdr:to>
    <xdr:cxnSp macro="">
      <xdr:nvCxnSpPr>
        <xdr:cNvPr id="237" name="直線コネクタ 236"/>
        <xdr:cNvCxnSpPr/>
      </xdr:nvCxnSpPr>
      <xdr:spPr>
        <a:xfrm flipV="1">
          <a:off x="2908300" y="16776587"/>
          <a:ext cx="889000" cy="4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14672</xdr:rowOff>
    </xdr:from>
    <xdr:to>
      <xdr:col>15</xdr:col>
      <xdr:colOff>50800</xdr:colOff>
      <xdr:row>98</xdr:row>
      <xdr:rowOff>31589</xdr:rowOff>
    </xdr:to>
    <xdr:cxnSp macro="">
      <xdr:nvCxnSpPr>
        <xdr:cNvPr id="240" name="直線コネクタ 239"/>
        <xdr:cNvCxnSpPr/>
      </xdr:nvCxnSpPr>
      <xdr:spPr>
        <a:xfrm flipV="1">
          <a:off x="2019300" y="1681677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23000</xdr:rowOff>
    </xdr:from>
    <xdr:to>
      <xdr:col>10</xdr:col>
      <xdr:colOff>114300</xdr:colOff>
      <xdr:row>98</xdr:row>
      <xdr:rowOff>31589</xdr:rowOff>
    </xdr:to>
    <xdr:cxnSp macro="">
      <xdr:nvCxnSpPr>
        <xdr:cNvPr id="243" name="直線コネクタ 242"/>
        <xdr:cNvCxnSpPr/>
      </xdr:nvCxnSpPr>
      <xdr:spPr>
        <a:xfrm>
          <a:off x="1130300" y="1682510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5690</xdr:rowOff>
    </xdr:from>
    <xdr:to>
      <xdr:col>24</xdr:col>
      <xdr:colOff>114300</xdr:colOff>
      <xdr:row>97</xdr:row>
      <xdr:rowOff>107290</xdr:rowOff>
    </xdr:to>
    <xdr:sp macro="" textlink="">
      <xdr:nvSpPr>
        <xdr:cNvPr id="253" name="楕円 252"/>
        <xdr:cNvSpPr/>
      </xdr:nvSpPr>
      <xdr:spPr>
        <a:xfrm>
          <a:off x="4584700" y="166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155567</xdr:rowOff>
    </xdr:from>
    <xdr:ext cx="534377" cy="259045"/>
    <xdr:sp macro="" textlink="">
      <xdr:nvSpPr>
        <xdr:cNvPr id="254" name="扶助費該当値テキスト"/>
        <xdr:cNvSpPr txBox="1"/>
      </xdr:nvSpPr>
      <xdr:spPr>
        <a:xfrm>
          <a:off x="4686300" y="166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95137</xdr:rowOff>
    </xdr:from>
    <xdr:to>
      <xdr:col>20</xdr:col>
      <xdr:colOff>38100</xdr:colOff>
      <xdr:row>98</xdr:row>
      <xdr:rowOff>25287</xdr:rowOff>
    </xdr:to>
    <xdr:sp macro="" textlink="">
      <xdr:nvSpPr>
        <xdr:cNvPr id="255" name="楕円 254"/>
        <xdr:cNvSpPr/>
      </xdr:nvSpPr>
      <xdr:spPr>
        <a:xfrm>
          <a:off x="3746500" y="167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16414</xdr:rowOff>
    </xdr:from>
    <xdr:ext cx="534377" cy="259045"/>
    <xdr:sp macro="" textlink="">
      <xdr:nvSpPr>
        <xdr:cNvPr id="256" name="テキスト ボックス 255"/>
        <xdr:cNvSpPr txBox="1"/>
      </xdr:nvSpPr>
      <xdr:spPr>
        <a:xfrm>
          <a:off x="3530111" y="168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135322</xdr:rowOff>
    </xdr:from>
    <xdr:to>
      <xdr:col>15</xdr:col>
      <xdr:colOff>101600</xdr:colOff>
      <xdr:row>98</xdr:row>
      <xdr:rowOff>65472</xdr:rowOff>
    </xdr:to>
    <xdr:sp macro="" textlink="">
      <xdr:nvSpPr>
        <xdr:cNvPr id="257" name="楕円 256"/>
        <xdr:cNvSpPr/>
      </xdr:nvSpPr>
      <xdr:spPr>
        <a:xfrm>
          <a:off x="2857500" y="16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56599</xdr:rowOff>
    </xdr:from>
    <xdr:ext cx="534377" cy="259045"/>
    <xdr:sp macro="" textlink="">
      <xdr:nvSpPr>
        <xdr:cNvPr id="258" name="テキスト ボックス 257"/>
        <xdr:cNvSpPr txBox="1"/>
      </xdr:nvSpPr>
      <xdr:spPr>
        <a:xfrm>
          <a:off x="2641111" y="168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152239</xdr:rowOff>
    </xdr:from>
    <xdr:to>
      <xdr:col>10</xdr:col>
      <xdr:colOff>165100</xdr:colOff>
      <xdr:row>98</xdr:row>
      <xdr:rowOff>82389</xdr:rowOff>
    </xdr:to>
    <xdr:sp macro="" textlink="">
      <xdr:nvSpPr>
        <xdr:cNvPr id="259" name="楕円 258"/>
        <xdr:cNvSpPr/>
      </xdr:nvSpPr>
      <xdr:spPr>
        <a:xfrm>
          <a:off x="1968500" y="16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73516</xdr:rowOff>
    </xdr:from>
    <xdr:ext cx="534377" cy="259045"/>
    <xdr:sp macro="" textlink="">
      <xdr:nvSpPr>
        <xdr:cNvPr id="260" name="テキスト ボックス 259"/>
        <xdr:cNvSpPr txBox="1"/>
      </xdr:nvSpPr>
      <xdr:spPr>
        <a:xfrm>
          <a:off x="1752111" y="16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143650</xdr:rowOff>
    </xdr:from>
    <xdr:to>
      <xdr:col>6</xdr:col>
      <xdr:colOff>38100</xdr:colOff>
      <xdr:row>98</xdr:row>
      <xdr:rowOff>73800</xdr:rowOff>
    </xdr:to>
    <xdr:sp macro="" textlink="">
      <xdr:nvSpPr>
        <xdr:cNvPr id="261" name="楕円 260"/>
        <xdr:cNvSpPr/>
      </xdr:nvSpPr>
      <xdr:spPr>
        <a:xfrm>
          <a:off x="1079500" y="167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64927</xdr:rowOff>
    </xdr:from>
    <xdr:ext cx="534377" cy="259045"/>
    <xdr:sp macro="" textlink="">
      <xdr:nvSpPr>
        <xdr:cNvPr id="262" name="テキスト ボックス 261"/>
        <xdr:cNvSpPr txBox="1"/>
      </xdr:nvSpPr>
      <xdr:spPr>
        <a:xfrm>
          <a:off x="863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86413</xdr:rowOff>
    </xdr:from>
    <xdr:to>
      <xdr:col>55</xdr:col>
      <xdr:colOff>0</xdr:colOff>
      <xdr:row>37</xdr:row>
      <xdr:rowOff>108185</xdr:rowOff>
    </xdr:to>
    <xdr:cxnSp macro="">
      <xdr:nvCxnSpPr>
        <xdr:cNvPr id="289" name="直線コネクタ 288"/>
        <xdr:cNvCxnSpPr/>
      </xdr:nvCxnSpPr>
      <xdr:spPr>
        <a:xfrm flipV="1">
          <a:off x="9639300" y="5915713"/>
          <a:ext cx="838200" cy="5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108185</xdr:rowOff>
    </xdr:from>
    <xdr:to>
      <xdr:col>50</xdr:col>
      <xdr:colOff>114300</xdr:colOff>
      <xdr:row>37</xdr:row>
      <xdr:rowOff>116149</xdr:rowOff>
    </xdr:to>
    <xdr:cxnSp macro="">
      <xdr:nvCxnSpPr>
        <xdr:cNvPr id="292" name="直線コネクタ 291"/>
        <xdr:cNvCxnSpPr/>
      </xdr:nvCxnSpPr>
      <xdr:spPr>
        <a:xfrm flipV="1">
          <a:off x="8750300" y="6451835"/>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116149</xdr:rowOff>
    </xdr:from>
    <xdr:to>
      <xdr:col>45</xdr:col>
      <xdr:colOff>177800</xdr:colOff>
      <xdr:row>38</xdr:row>
      <xdr:rowOff>24184</xdr:rowOff>
    </xdr:to>
    <xdr:cxnSp macro="">
      <xdr:nvCxnSpPr>
        <xdr:cNvPr id="295" name="直線コネクタ 294"/>
        <xdr:cNvCxnSpPr/>
      </xdr:nvCxnSpPr>
      <xdr:spPr>
        <a:xfrm flipV="1">
          <a:off x="7861300" y="6459799"/>
          <a:ext cx="889000" cy="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24184</xdr:rowOff>
    </xdr:from>
    <xdr:to>
      <xdr:col>41</xdr:col>
      <xdr:colOff>50800</xdr:colOff>
      <xdr:row>38</xdr:row>
      <xdr:rowOff>24202</xdr:rowOff>
    </xdr:to>
    <xdr:cxnSp macro="">
      <xdr:nvCxnSpPr>
        <xdr:cNvPr id="298" name="直線コネクタ 297"/>
        <xdr:cNvCxnSpPr/>
      </xdr:nvCxnSpPr>
      <xdr:spPr>
        <a:xfrm flipV="1">
          <a:off x="6972300" y="653928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35613</xdr:rowOff>
    </xdr:from>
    <xdr:to>
      <xdr:col>55</xdr:col>
      <xdr:colOff>50800</xdr:colOff>
      <xdr:row>34</xdr:row>
      <xdr:rowOff>137213</xdr:rowOff>
    </xdr:to>
    <xdr:sp macro="" textlink="">
      <xdr:nvSpPr>
        <xdr:cNvPr id="308" name="楕円 307"/>
        <xdr:cNvSpPr/>
      </xdr:nvSpPr>
      <xdr:spPr>
        <a:xfrm>
          <a:off x="10426700" y="58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58490</xdr:rowOff>
    </xdr:from>
    <xdr:ext cx="599010" cy="259045"/>
    <xdr:sp macro="" textlink="">
      <xdr:nvSpPr>
        <xdr:cNvPr id="309" name="補助費等該当値テキスト"/>
        <xdr:cNvSpPr txBox="1"/>
      </xdr:nvSpPr>
      <xdr:spPr>
        <a:xfrm>
          <a:off x="10528300" y="571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57385</xdr:rowOff>
    </xdr:from>
    <xdr:to>
      <xdr:col>50</xdr:col>
      <xdr:colOff>165100</xdr:colOff>
      <xdr:row>37</xdr:row>
      <xdr:rowOff>158986</xdr:rowOff>
    </xdr:to>
    <xdr:sp macro="" textlink="">
      <xdr:nvSpPr>
        <xdr:cNvPr id="310" name="楕円 309"/>
        <xdr:cNvSpPr/>
      </xdr:nvSpPr>
      <xdr:spPr>
        <a:xfrm>
          <a:off x="9588500" y="6401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150112</xdr:rowOff>
    </xdr:from>
    <xdr:ext cx="534377" cy="259045"/>
    <xdr:sp macro="" textlink="">
      <xdr:nvSpPr>
        <xdr:cNvPr id="311" name="テキスト ボックス 310"/>
        <xdr:cNvSpPr txBox="1"/>
      </xdr:nvSpPr>
      <xdr:spPr>
        <a:xfrm>
          <a:off x="9372111" y="64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65349</xdr:rowOff>
    </xdr:from>
    <xdr:to>
      <xdr:col>46</xdr:col>
      <xdr:colOff>38100</xdr:colOff>
      <xdr:row>37</xdr:row>
      <xdr:rowOff>166949</xdr:rowOff>
    </xdr:to>
    <xdr:sp macro="" textlink="">
      <xdr:nvSpPr>
        <xdr:cNvPr id="312" name="楕円 311"/>
        <xdr:cNvSpPr/>
      </xdr:nvSpPr>
      <xdr:spPr>
        <a:xfrm>
          <a:off x="8699500" y="64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158076</xdr:rowOff>
    </xdr:from>
    <xdr:ext cx="534377" cy="259045"/>
    <xdr:sp macro="" textlink="">
      <xdr:nvSpPr>
        <xdr:cNvPr id="313" name="テキスト ボックス 312"/>
        <xdr:cNvSpPr txBox="1"/>
      </xdr:nvSpPr>
      <xdr:spPr>
        <a:xfrm>
          <a:off x="8483111" y="65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144834</xdr:rowOff>
    </xdr:from>
    <xdr:to>
      <xdr:col>41</xdr:col>
      <xdr:colOff>101600</xdr:colOff>
      <xdr:row>38</xdr:row>
      <xdr:rowOff>74984</xdr:rowOff>
    </xdr:to>
    <xdr:sp macro="" textlink="">
      <xdr:nvSpPr>
        <xdr:cNvPr id="314" name="楕円 313"/>
        <xdr:cNvSpPr/>
      </xdr:nvSpPr>
      <xdr:spPr>
        <a:xfrm>
          <a:off x="7810500" y="64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66111</xdr:rowOff>
    </xdr:from>
    <xdr:ext cx="534377" cy="259045"/>
    <xdr:sp macro="" textlink="">
      <xdr:nvSpPr>
        <xdr:cNvPr id="315" name="テキスト ボックス 314"/>
        <xdr:cNvSpPr txBox="1"/>
      </xdr:nvSpPr>
      <xdr:spPr>
        <a:xfrm>
          <a:off x="7594111" y="6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144852</xdr:rowOff>
    </xdr:from>
    <xdr:to>
      <xdr:col>36</xdr:col>
      <xdr:colOff>165100</xdr:colOff>
      <xdr:row>38</xdr:row>
      <xdr:rowOff>75002</xdr:rowOff>
    </xdr:to>
    <xdr:sp macro="" textlink="">
      <xdr:nvSpPr>
        <xdr:cNvPr id="316" name="楕円 315"/>
        <xdr:cNvSpPr/>
      </xdr:nvSpPr>
      <xdr:spPr>
        <a:xfrm>
          <a:off x="6921500" y="64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66129</xdr:rowOff>
    </xdr:from>
    <xdr:ext cx="534377" cy="259045"/>
    <xdr:sp macro="" textlink="">
      <xdr:nvSpPr>
        <xdr:cNvPr id="317" name="テキスト ボックス 316"/>
        <xdr:cNvSpPr txBox="1"/>
      </xdr:nvSpPr>
      <xdr:spPr>
        <a:xfrm>
          <a:off x="6705111" y="65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80136</xdr:rowOff>
    </xdr:from>
    <xdr:to>
      <xdr:col>55</xdr:col>
      <xdr:colOff>0</xdr:colOff>
      <xdr:row>58</xdr:row>
      <xdr:rowOff>24119</xdr:rowOff>
    </xdr:to>
    <xdr:cxnSp macro="">
      <xdr:nvCxnSpPr>
        <xdr:cNvPr id="344" name="直線コネクタ 343"/>
        <xdr:cNvCxnSpPr/>
      </xdr:nvCxnSpPr>
      <xdr:spPr>
        <a:xfrm>
          <a:off x="9639300" y="9852786"/>
          <a:ext cx="838200" cy="1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80136</xdr:rowOff>
    </xdr:from>
    <xdr:to>
      <xdr:col>50</xdr:col>
      <xdr:colOff>114300</xdr:colOff>
      <xdr:row>57</xdr:row>
      <xdr:rowOff>113402</xdr:rowOff>
    </xdr:to>
    <xdr:cxnSp macro="">
      <xdr:nvCxnSpPr>
        <xdr:cNvPr id="347" name="直線コネクタ 346"/>
        <xdr:cNvCxnSpPr/>
      </xdr:nvCxnSpPr>
      <xdr:spPr>
        <a:xfrm flipV="1">
          <a:off x="8750300" y="9852786"/>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54094</xdr:rowOff>
    </xdr:from>
    <xdr:to>
      <xdr:col>45</xdr:col>
      <xdr:colOff>177800</xdr:colOff>
      <xdr:row>57</xdr:row>
      <xdr:rowOff>113402</xdr:rowOff>
    </xdr:to>
    <xdr:cxnSp macro="">
      <xdr:nvCxnSpPr>
        <xdr:cNvPr id="350" name="直線コネクタ 349"/>
        <xdr:cNvCxnSpPr/>
      </xdr:nvCxnSpPr>
      <xdr:spPr>
        <a:xfrm>
          <a:off x="7861300" y="9826744"/>
          <a:ext cx="889000" cy="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54094</xdr:rowOff>
    </xdr:from>
    <xdr:to>
      <xdr:col>41</xdr:col>
      <xdr:colOff>50800</xdr:colOff>
      <xdr:row>57</xdr:row>
      <xdr:rowOff>96038</xdr:rowOff>
    </xdr:to>
    <xdr:cxnSp macro="">
      <xdr:nvCxnSpPr>
        <xdr:cNvPr id="353" name="直線コネクタ 352"/>
        <xdr:cNvCxnSpPr/>
      </xdr:nvCxnSpPr>
      <xdr:spPr>
        <a:xfrm flipV="1">
          <a:off x="6972300" y="9826744"/>
          <a:ext cx="889000" cy="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144769</xdr:rowOff>
    </xdr:from>
    <xdr:to>
      <xdr:col>55</xdr:col>
      <xdr:colOff>50800</xdr:colOff>
      <xdr:row>58</xdr:row>
      <xdr:rowOff>74919</xdr:rowOff>
    </xdr:to>
    <xdr:sp macro="" textlink="">
      <xdr:nvSpPr>
        <xdr:cNvPr id="363" name="楕円 362"/>
        <xdr:cNvSpPr/>
      </xdr:nvSpPr>
      <xdr:spPr>
        <a:xfrm>
          <a:off x="104267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59696</xdr:rowOff>
    </xdr:from>
    <xdr:ext cx="534377" cy="259045"/>
    <xdr:sp macro="" textlink="">
      <xdr:nvSpPr>
        <xdr:cNvPr id="364" name="普通建設事業費該当値テキスト"/>
        <xdr:cNvSpPr txBox="1"/>
      </xdr:nvSpPr>
      <xdr:spPr>
        <a:xfrm>
          <a:off x="10528300" y="9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29336</xdr:rowOff>
    </xdr:from>
    <xdr:to>
      <xdr:col>50</xdr:col>
      <xdr:colOff>165100</xdr:colOff>
      <xdr:row>57</xdr:row>
      <xdr:rowOff>130936</xdr:rowOff>
    </xdr:to>
    <xdr:sp macro="" textlink="">
      <xdr:nvSpPr>
        <xdr:cNvPr id="365" name="楕円 364"/>
        <xdr:cNvSpPr/>
      </xdr:nvSpPr>
      <xdr:spPr>
        <a:xfrm>
          <a:off x="9588500" y="98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122063</xdr:rowOff>
    </xdr:from>
    <xdr:ext cx="534377" cy="259045"/>
    <xdr:sp macro="" textlink="">
      <xdr:nvSpPr>
        <xdr:cNvPr id="366" name="テキスト ボックス 365"/>
        <xdr:cNvSpPr txBox="1"/>
      </xdr:nvSpPr>
      <xdr:spPr>
        <a:xfrm>
          <a:off x="9372111" y="98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62602</xdr:rowOff>
    </xdr:from>
    <xdr:to>
      <xdr:col>46</xdr:col>
      <xdr:colOff>38100</xdr:colOff>
      <xdr:row>57</xdr:row>
      <xdr:rowOff>164202</xdr:rowOff>
    </xdr:to>
    <xdr:sp macro="" textlink="">
      <xdr:nvSpPr>
        <xdr:cNvPr id="367" name="楕円 366"/>
        <xdr:cNvSpPr/>
      </xdr:nvSpPr>
      <xdr:spPr>
        <a:xfrm>
          <a:off x="8699500" y="983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155329</xdr:rowOff>
    </xdr:from>
    <xdr:ext cx="534377" cy="259045"/>
    <xdr:sp macro="" textlink="">
      <xdr:nvSpPr>
        <xdr:cNvPr id="368" name="テキスト ボックス 367"/>
        <xdr:cNvSpPr txBox="1"/>
      </xdr:nvSpPr>
      <xdr:spPr>
        <a:xfrm>
          <a:off x="8483111" y="992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3294</xdr:rowOff>
    </xdr:from>
    <xdr:to>
      <xdr:col>41</xdr:col>
      <xdr:colOff>101600</xdr:colOff>
      <xdr:row>57</xdr:row>
      <xdr:rowOff>104894</xdr:rowOff>
    </xdr:to>
    <xdr:sp macro="" textlink="">
      <xdr:nvSpPr>
        <xdr:cNvPr id="369" name="楕円 368"/>
        <xdr:cNvSpPr/>
      </xdr:nvSpPr>
      <xdr:spPr>
        <a:xfrm>
          <a:off x="7810500" y="97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96021</xdr:rowOff>
    </xdr:from>
    <xdr:ext cx="534377" cy="259045"/>
    <xdr:sp macro="" textlink="">
      <xdr:nvSpPr>
        <xdr:cNvPr id="370" name="テキスト ボックス 369"/>
        <xdr:cNvSpPr txBox="1"/>
      </xdr:nvSpPr>
      <xdr:spPr>
        <a:xfrm>
          <a:off x="7594111" y="986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45238</xdr:rowOff>
    </xdr:from>
    <xdr:to>
      <xdr:col>36</xdr:col>
      <xdr:colOff>165100</xdr:colOff>
      <xdr:row>57</xdr:row>
      <xdr:rowOff>146838</xdr:rowOff>
    </xdr:to>
    <xdr:sp macro="" textlink="">
      <xdr:nvSpPr>
        <xdr:cNvPr id="371" name="楕円 370"/>
        <xdr:cNvSpPr/>
      </xdr:nvSpPr>
      <xdr:spPr>
        <a:xfrm>
          <a:off x="6921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137965</xdr:rowOff>
    </xdr:from>
    <xdr:ext cx="534377" cy="259045"/>
    <xdr:sp macro="" textlink="">
      <xdr:nvSpPr>
        <xdr:cNvPr id="372" name="テキスト ボックス 371"/>
        <xdr:cNvSpPr txBox="1"/>
      </xdr:nvSpPr>
      <xdr:spPr>
        <a:xfrm>
          <a:off x="6705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31114</xdr:rowOff>
    </xdr:from>
    <xdr:to>
      <xdr:col>55</xdr:col>
      <xdr:colOff>0</xdr:colOff>
      <xdr:row>79</xdr:row>
      <xdr:rowOff>64785</xdr:rowOff>
    </xdr:to>
    <xdr:cxnSp macro="">
      <xdr:nvCxnSpPr>
        <xdr:cNvPr id="403" name="直線コネクタ 402"/>
        <xdr:cNvCxnSpPr/>
      </xdr:nvCxnSpPr>
      <xdr:spPr>
        <a:xfrm>
          <a:off x="9639300" y="13404214"/>
          <a:ext cx="838200" cy="20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31114</xdr:rowOff>
    </xdr:from>
    <xdr:to>
      <xdr:col>50</xdr:col>
      <xdr:colOff>114300</xdr:colOff>
      <xdr:row>78</xdr:row>
      <xdr:rowOff>74026</xdr:rowOff>
    </xdr:to>
    <xdr:cxnSp macro="">
      <xdr:nvCxnSpPr>
        <xdr:cNvPr id="406" name="直線コネクタ 405"/>
        <xdr:cNvCxnSpPr/>
      </xdr:nvCxnSpPr>
      <xdr:spPr>
        <a:xfrm flipV="1">
          <a:off x="8750300" y="13404214"/>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74026</xdr:rowOff>
    </xdr:from>
    <xdr:to>
      <xdr:col>45</xdr:col>
      <xdr:colOff>177800</xdr:colOff>
      <xdr:row>78</xdr:row>
      <xdr:rowOff>92396</xdr:rowOff>
    </xdr:to>
    <xdr:cxnSp macro="">
      <xdr:nvCxnSpPr>
        <xdr:cNvPr id="409" name="直線コネクタ 408"/>
        <xdr:cNvCxnSpPr/>
      </xdr:nvCxnSpPr>
      <xdr:spPr>
        <a:xfrm flipV="1">
          <a:off x="7861300" y="13447126"/>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92396</xdr:rowOff>
    </xdr:from>
    <xdr:to>
      <xdr:col>41</xdr:col>
      <xdr:colOff>50800</xdr:colOff>
      <xdr:row>78</xdr:row>
      <xdr:rowOff>169042</xdr:rowOff>
    </xdr:to>
    <xdr:cxnSp macro="">
      <xdr:nvCxnSpPr>
        <xdr:cNvPr id="412" name="直線コネクタ 411"/>
        <xdr:cNvCxnSpPr/>
      </xdr:nvCxnSpPr>
      <xdr:spPr>
        <a:xfrm flipV="1">
          <a:off x="6972300" y="13465496"/>
          <a:ext cx="889000" cy="7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13985</xdr:rowOff>
    </xdr:from>
    <xdr:to>
      <xdr:col>55</xdr:col>
      <xdr:colOff>50800</xdr:colOff>
      <xdr:row>79</xdr:row>
      <xdr:rowOff>115585</xdr:rowOff>
    </xdr:to>
    <xdr:sp macro="" textlink="">
      <xdr:nvSpPr>
        <xdr:cNvPr id="422" name="楕円 421"/>
        <xdr:cNvSpPr/>
      </xdr:nvSpPr>
      <xdr:spPr>
        <a:xfrm>
          <a:off x="10426700" y="13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100362</xdr:rowOff>
    </xdr:from>
    <xdr:ext cx="469744" cy="259045"/>
    <xdr:sp macro="" textlink="">
      <xdr:nvSpPr>
        <xdr:cNvPr id="423" name="普通建設事業費 （ うち新規整備　）該当値テキスト"/>
        <xdr:cNvSpPr txBox="1"/>
      </xdr:nvSpPr>
      <xdr:spPr>
        <a:xfrm>
          <a:off x="10528300" y="134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151764</xdr:rowOff>
    </xdr:from>
    <xdr:to>
      <xdr:col>50</xdr:col>
      <xdr:colOff>165100</xdr:colOff>
      <xdr:row>78</xdr:row>
      <xdr:rowOff>81914</xdr:rowOff>
    </xdr:to>
    <xdr:sp macro="" textlink="">
      <xdr:nvSpPr>
        <xdr:cNvPr id="424" name="楕円 423"/>
        <xdr:cNvSpPr/>
      </xdr:nvSpPr>
      <xdr:spPr>
        <a:xfrm>
          <a:off x="9588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98441</xdr:rowOff>
    </xdr:from>
    <xdr:ext cx="534377" cy="259045"/>
    <xdr:sp macro="" textlink="">
      <xdr:nvSpPr>
        <xdr:cNvPr id="425" name="テキスト ボックス 424"/>
        <xdr:cNvSpPr txBox="1"/>
      </xdr:nvSpPr>
      <xdr:spPr>
        <a:xfrm>
          <a:off x="9372111" y="131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23226</xdr:rowOff>
    </xdr:from>
    <xdr:to>
      <xdr:col>46</xdr:col>
      <xdr:colOff>38100</xdr:colOff>
      <xdr:row>78</xdr:row>
      <xdr:rowOff>124826</xdr:rowOff>
    </xdr:to>
    <xdr:sp macro="" textlink="">
      <xdr:nvSpPr>
        <xdr:cNvPr id="426" name="楕円 425"/>
        <xdr:cNvSpPr/>
      </xdr:nvSpPr>
      <xdr:spPr>
        <a:xfrm>
          <a:off x="8699500" y="13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115953</xdr:rowOff>
    </xdr:from>
    <xdr:ext cx="534377" cy="259045"/>
    <xdr:sp macro="" textlink="">
      <xdr:nvSpPr>
        <xdr:cNvPr id="427" name="テキスト ボックス 426"/>
        <xdr:cNvSpPr txBox="1"/>
      </xdr:nvSpPr>
      <xdr:spPr>
        <a:xfrm>
          <a:off x="8483111" y="134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41596</xdr:rowOff>
    </xdr:from>
    <xdr:to>
      <xdr:col>41</xdr:col>
      <xdr:colOff>101600</xdr:colOff>
      <xdr:row>78</xdr:row>
      <xdr:rowOff>143196</xdr:rowOff>
    </xdr:to>
    <xdr:sp macro="" textlink="">
      <xdr:nvSpPr>
        <xdr:cNvPr id="428" name="楕円 427"/>
        <xdr:cNvSpPr/>
      </xdr:nvSpPr>
      <xdr:spPr>
        <a:xfrm>
          <a:off x="7810500" y="134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134323</xdr:rowOff>
    </xdr:from>
    <xdr:ext cx="534377" cy="259045"/>
    <xdr:sp macro="" textlink="">
      <xdr:nvSpPr>
        <xdr:cNvPr id="429" name="テキスト ボックス 428"/>
        <xdr:cNvSpPr txBox="1"/>
      </xdr:nvSpPr>
      <xdr:spPr>
        <a:xfrm>
          <a:off x="7594111" y="135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118242</xdr:rowOff>
    </xdr:from>
    <xdr:to>
      <xdr:col>36</xdr:col>
      <xdr:colOff>165100</xdr:colOff>
      <xdr:row>79</xdr:row>
      <xdr:rowOff>48392</xdr:rowOff>
    </xdr:to>
    <xdr:sp macro="" textlink="">
      <xdr:nvSpPr>
        <xdr:cNvPr id="430" name="楕円 429"/>
        <xdr:cNvSpPr/>
      </xdr:nvSpPr>
      <xdr:spPr>
        <a:xfrm>
          <a:off x="6921500" y="13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39519</xdr:rowOff>
    </xdr:from>
    <xdr:ext cx="469744" cy="259045"/>
    <xdr:sp macro="" textlink="">
      <xdr:nvSpPr>
        <xdr:cNvPr id="431" name="テキスト ボックス 430"/>
        <xdr:cNvSpPr txBox="1"/>
      </xdr:nvSpPr>
      <xdr:spPr>
        <a:xfrm>
          <a:off x="6737428" y="135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105663</xdr:rowOff>
    </xdr:from>
    <xdr:to>
      <xdr:col>55</xdr:col>
      <xdr:colOff>0</xdr:colOff>
      <xdr:row>98</xdr:row>
      <xdr:rowOff>123152</xdr:rowOff>
    </xdr:to>
    <xdr:cxnSp macro="">
      <xdr:nvCxnSpPr>
        <xdr:cNvPr id="460" name="直線コネクタ 459"/>
        <xdr:cNvCxnSpPr/>
      </xdr:nvCxnSpPr>
      <xdr:spPr>
        <a:xfrm flipV="1">
          <a:off x="9639300" y="16907763"/>
          <a:ext cx="8382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119290</xdr:rowOff>
    </xdr:from>
    <xdr:to>
      <xdr:col>50</xdr:col>
      <xdr:colOff>114300</xdr:colOff>
      <xdr:row>98</xdr:row>
      <xdr:rowOff>123152</xdr:rowOff>
    </xdr:to>
    <xdr:cxnSp macro="">
      <xdr:nvCxnSpPr>
        <xdr:cNvPr id="463" name="直線コネクタ 462"/>
        <xdr:cNvCxnSpPr/>
      </xdr:nvCxnSpPr>
      <xdr:spPr>
        <a:xfrm>
          <a:off x="8750300" y="16921390"/>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119290</xdr:rowOff>
    </xdr:from>
    <xdr:to>
      <xdr:col>45</xdr:col>
      <xdr:colOff>177800</xdr:colOff>
      <xdr:row>98</xdr:row>
      <xdr:rowOff>135280</xdr:rowOff>
    </xdr:to>
    <xdr:cxnSp macro="">
      <xdr:nvCxnSpPr>
        <xdr:cNvPr id="466" name="直線コネクタ 465"/>
        <xdr:cNvCxnSpPr/>
      </xdr:nvCxnSpPr>
      <xdr:spPr>
        <a:xfrm flipV="1">
          <a:off x="7861300" y="16921390"/>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72937</xdr:rowOff>
    </xdr:from>
    <xdr:to>
      <xdr:col>41</xdr:col>
      <xdr:colOff>50800</xdr:colOff>
      <xdr:row>98</xdr:row>
      <xdr:rowOff>135280</xdr:rowOff>
    </xdr:to>
    <xdr:cxnSp macro="">
      <xdr:nvCxnSpPr>
        <xdr:cNvPr id="469" name="直線コネクタ 468"/>
        <xdr:cNvCxnSpPr/>
      </xdr:nvCxnSpPr>
      <xdr:spPr>
        <a:xfrm>
          <a:off x="6972300" y="16875037"/>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54863</xdr:rowOff>
    </xdr:from>
    <xdr:to>
      <xdr:col>55</xdr:col>
      <xdr:colOff>50800</xdr:colOff>
      <xdr:row>98</xdr:row>
      <xdr:rowOff>156463</xdr:rowOff>
    </xdr:to>
    <xdr:sp macro="" textlink="">
      <xdr:nvSpPr>
        <xdr:cNvPr id="479" name="楕円 478"/>
        <xdr:cNvSpPr/>
      </xdr:nvSpPr>
      <xdr:spPr>
        <a:xfrm>
          <a:off x="10426700" y="168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141240</xdr:rowOff>
    </xdr:from>
    <xdr:ext cx="469744" cy="259045"/>
    <xdr:sp macro="" textlink="">
      <xdr:nvSpPr>
        <xdr:cNvPr id="480" name="普通建設事業費 （ うち更新整備　）該当値テキスト"/>
        <xdr:cNvSpPr txBox="1"/>
      </xdr:nvSpPr>
      <xdr:spPr>
        <a:xfrm>
          <a:off x="10528300" y="167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72352</xdr:rowOff>
    </xdr:from>
    <xdr:to>
      <xdr:col>50</xdr:col>
      <xdr:colOff>165100</xdr:colOff>
      <xdr:row>99</xdr:row>
      <xdr:rowOff>2502</xdr:rowOff>
    </xdr:to>
    <xdr:sp macro="" textlink="">
      <xdr:nvSpPr>
        <xdr:cNvPr id="481" name="楕円 480"/>
        <xdr:cNvSpPr/>
      </xdr:nvSpPr>
      <xdr:spPr>
        <a:xfrm>
          <a:off x="9588500" y="168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165079</xdr:rowOff>
    </xdr:from>
    <xdr:ext cx="469744" cy="259045"/>
    <xdr:sp macro="" textlink="">
      <xdr:nvSpPr>
        <xdr:cNvPr id="482" name="テキスト ボックス 481"/>
        <xdr:cNvSpPr txBox="1"/>
      </xdr:nvSpPr>
      <xdr:spPr>
        <a:xfrm>
          <a:off x="9404428" y="1696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68490</xdr:rowOff>
    </xdr:from>
    <xdr:to>
      <xdr:col>46</xdr:col>
      <xdr:colOff>38100</xdr:colOff>
      <xdr:row>98</xdr:row>
      <xdr:rowOff>170090</xdr:rowOff>
    </xdr:to>
    <xdr:sp macro="" textlink="">
      <xdr:nvSpPr>
        <xdr:cNvPr id="483" name="楕円 482"/>
        <xdr:cNvSpPr/>
      </xdr:nvSpPr>
      <xdr:spPr>
        <a:xfrm>
          <a:off x="8699500" y="168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161217</xdr:rowOff>
    </xdr:from>
    <xdr:ext cx="469744" cy="259045"/>
    <xdr:sp macro="" textlink="">
      <xdr:nvSpPr>
        <xdr:cNvPr id="484" name="テキスト ボックス 483"/>
        <xdr:cNvSpPr txBox="1"/>
      </xdr:nvSpPr>
      <xdr:spPr>
        <a:xfrm>
          <a:off x="8515428" y="169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84480</xdr:rowOff>
    </xdr:from>
    <xdr:to>
      <xdr:col>41</xdr:col>
      <xdr:colOff>101600</xdr:colOff>
      <xdr:row>99</xdr:row>
      <xdr:rowOff>14630</xdr:rowOff>
    </xdr:to>
    <xdr:sp macro="" textlink="">
      <xdr:nvSpPr>
        <xdr:cNvPr id="485" name="楕円 484"/>
        <xdr:cNvSpPr/>
      </xdr:nvSpPr>
      <xdr:spPr>
        <a:xfrm>
          <a:off x="7810500" y="168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5757</xdr:rowOff>
    </xdr:from>
    <xdr:ext cx="469744" cy="259045"/>
    <xdr:sp macro="" textlink="">
      <xdr:nvSpPr>
        <xdr:cNvPr id="486" name="テキスト ボックス 485"/>
        <xdr:cNvSpPr txBox="1"/>
      </xdr:nvSpPr>
      <xdr:spPr>
        <a:xfrm>
          <a:off x="7626428" y="169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22137</xdr:rowOff>
    </xdr:from>
    <xdr:to>
      <xdr:col>36</xdr:col>
      <xdr:colOff>165100</xdr:colOff>
      <xdr:row>98</xdr:row>
      <xdr:rowOff>123737</xdr:rowOff>
    </xdr:to>
    <xdr:sp macro="" textlink="">
      <xdr:nvSpPr>
        <xdr:cNvPr id="487" name="楕円 486"/>
        <xdr:cNvSpPr/>
      </xdr:nvSpPr>
      <xdr:spPr>
        <a:xfrm>
          <a:off x="69215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114864</xdr:rowOff>
    </xdr:from>
    <xdr:ext cx="534377" cy="259045"/>
    <xdr:sp macro="" textlink="">
      <xdr:nvSpPr>
        <xdr:cNvPr id="488" name="テキスト ボックス 487"/>
        <xdr:cNvSpPr txBox="1"/>
      </xdr:nvSpPr>
      <xdr:spPr>
        <a:xfrm>
          <a:off x="6705111" y="169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42808</xdr:rowOff>
    </xdr:from>
    <xdr:to>
      <xdr:col>81</xdr:col>
      <xdr:colOff>50800</xdr:colOff>
      <xdr:row>39</xdr:row>
      <xdr:rowOff>44450</xdr:rowOff>
    </xdr:to>
    <xdr:cxnSp macro="">
      <xdr:nvCxnSpPr>
        <xdr:cNvPr id="520" name="直線コネクタ 519"/>
        <xdr:cNvCxnSpPr/>
      </xdr:nvCxnSpPr>
      <xdr:spPr>
        <a:xfrm>
          <a:off x="14592300" y="672935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42808</xdr:rowOff>
    </xdr:from>
    <xdr:to>
      <xdr:col>76</xdr:col>
      <xdr:colOff>114300</xdr:colOff>
      <xdr:row>39</xdr:row>
      <xdr:rowOff>44450</xdr:rowOff>
    </xdr:to>
    <xdr:cxnSp macro="">
      <xdr:nvCxnSpPr>
        <xdr:cNvPr id="523" name="直線コネクタ 522"/>
        <xdr:cNvCxnSpPr/>
      </xdr:nvCxnSpPr>
      <xdr:spPr>
        <a:xfrm flipV="1">
          <a:off x="13703300" y="672935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163458</xdr:rowOff>
    </xdr:from>
    <xdr:to>
      <xdr:col>76</xdr:col>
      <xdr:colOff>165100</xdr:colOff>
      <xdr:row>39</xdr:row>
      <xdr:rowOff>93608</xdr:rowOff>
    </xdr:to>
    <xdr:sp macro="" textlink="">
      <xdr:nvSpPr>
        <xdr:cNvPr id="540" name="楕円 539"/>
        <xdr:cNvSpPr/>
      </xdr:nvSpPr>
      <xdr:spPr>
        <a:xfrm>
          <a:off x="145415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84735</xdr:rowOff>
    </xdr:from>
    <xdr:ext cx="378565" cy="259045"/>
    <xdr:sp macro="" textlink="">
      <xdr:nvSpPr>
        <xdr:cNvPr id="541" name="テキスト ボックス 540"/>
        <xdr:cNvSpPr txBox="1"/>
      </xdr:nvSpPr>
      <xdr:spPr>
        <a:xfrm>
          <a:off x="14403017" y="677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106423</xdr:rowOff>
    </xdr:from>
    <xdr:to>
      <xdr:col>85</xdr:col>
      <xdr:colOff>127000</xdr:colOff>
      <xdr:row>76</xdr:row>
      <xdr:rowOff>129299</xdr:rowOff>
    </xdr:to>
    <xdr:cxnSp macro="">
      <xdr:nvCxnSpPr>
        <xdr:cNvPr id="625" name="直線コネクタ 624"/>
        <xdr:cNvCxnSpPr/>
      </xdr:nvCxnSpPr>
      <xdr:spPr>
        <a:xfrm flipV="1">
          <a:off x="15481300" y="13136623"/>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121658</xdr:rowOff>
    </xdr:from>
    <xdr:to>
      <xdr:col>81</xdr:col>
      <xdr:colOff>50800</xdr:colOff>
      <xdr:row>76</xdr:row>
      <xdr:rowOff>129299</xdr:rowOff>
    </xdr:to>
    <xdr:cxnSp macro="">
      <xdr:nvCxnSpPr>
        <xdr:cNvPr id="628" name="直線コネクタ 627"/>
        <xdr:cNvCxnSpPr/>
      </xdr:nvCxnSpPr>
      <xdr:spPr>
        <a:xfrm>
          <a:off x="14592300" y="13151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117966</xdr:rowOff>
    </xdr:from>
    <xdr:to>
      <xdr:col>76</xdr:col>
      <xdr:colOff>114300</xdr:colOff>
      <xdr:row>76</xdr:row>
      <xdr:rowOff>121658</xdr:rowOff>
    </xdr:to>
    <xdr:cxnSp macro="">
      <xdr:nvCxnSpPr>
        <xdr:cNvPr id="631" name="直線コネクタ 630"/>
        <xdr:cNvCxnSpPr/>
      </xdr:nvCxnSpPr>
      <xdr:spPr>
        <a:xfrm>
          <a:off x="13703300" y="13148166"/>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117966</xdr:rowOff>
    </xdr:from>
    <xdr:to>
      <xdr:col>71</xdr:col>
      <xdr:colOff>177800</xdr:colOff>
      <xdr:row>76</xdr:row>
      <xdr:rowOff>135503</xdr:rowOff>
    </xdr:to>
    <xdr:cxnSp macro="">
      <xdr:nvCxnSpPr>
        <xdr:cNvPr id="634" name="直線コネクタ 633"/>
        <xdr:cNvCxnSpPr/>
      </xdr:nvCxnSpPr>
      <xdr:spPr>
        <a:xfrm flipV="1">
          <a:off x="12814300" y="1314816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55623</xdr:rowOff>
    </xdr:from>
    <xdr:to>
      <xdr:col>85</xdr:col>
      <xdr:colOff>177800</xdr:colOff>
      <xdr:row>76</xdr:row>
      <xdr:rowOff>157223</xdr:rowOff>
    </xdr:to>
    <xdr:sp macro="" textlink="">
      <xdr:nvSpPr>
        <xdr:cNvPr id="644" name="楕円 643"/>
        <xdr:cNvSpPr/>
      </xdr:nvSpPr>
      <xdr:spPr>
        <a:xfrm>
          <a:off x="162687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34050</xdr:rowOff>
    </xdr:from>
    <xdr:ext cx="534377" cy="259045"/>
    <xdr:sp macro="" textlink="">
      <xdr:nvSpPr>
        <xdr:cNvPr id="645" name="公債費該当値テキスト"/>
        <xdr:cNvSpPr txBox="1"/>
      </xdr:nvSpPr>
      <xdr:spPr>
        <a:xfrm>
          <a:off x="16370300" y="1306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78499</xdr:rowOff>
    </xdr:from>
    <xdr:to>
      <xdr:col>81</xdr:col>
      <xdr:colOff>101600</xdr:colOff>
      <xdr:row>77</xdr:row>
      <xdr:rowOff>8649</xdr:rowOff>
    </xdr:to>
    <xdr:sp macro="" textlink="">
      <xdr:nvSpPr>
        <xdr:cNvPr id="646" name="楕円 645"/>
        <xdr:cNvSpPr/>
      </xdr:nvSpPr>
      <xdr:spPr>
        <a:xfrm>
          <a:off x="15430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171226</xdr:rowOff>
    </xdr:from>
    <xdr:ext cx="534377" cy="259045"/>
    <xdr:sp macro="" textlink="">
      <xdr:nvSpPr>
        <xdr:cNvPr id="647" name="テキスト ボックス 646"/>
        <xdr:cNvSpPr txBox="1"/>
      </xdr:nvSpPr>
      <xdr:spPr>
        <a:xfrm>
          <a:off x="15214111" y="132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70858</xdr:rowOff>
    </xdr:from>
    <xdr:to>
      <xdr:col>76</xdr:col>
      <xdr:colOff>165100</xdr:colOff>
      <xdr:row>77</xdr:row>
      <xdr:rowOff>1008</xdr:rowOff>
    </xdr:to>
    <xdr:sp macro="" textlink="">
      <xdr:nvSpPr>
        <xdr:cNvPr id="648" name="楕円 647"/>
        <xdr:cNvSpPr/>
      </xdr:nvSpPr>
      <xdr:spPr>
        <a:xfrm>
          <a:off x="14541500" y="131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163585</xdr:rowOff>
    </xdr:from>
    <xdr:ext cx="534377" cy="259045"/>
    <xdr:sp macro="" textlink="">
      <xdr:nvSpPr>
        <xdr:cNvPr id="649" name="テキスト ボックス 648"/>
        <xdr:cNvSpPr txBox="1"/>
      </xdr:nvSpPr>
      <xdr:spPr>
        <a:xfrm>
          <a:off x="14325111" y="131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67166</xdr:rowOff>
    </xdr:from>
    <xdr:to>
      <xdr:col>72</xdr:col>
      <xdr:colOff>38100</xdr:colOff>
      <xdr:row>76</xdr:row>
      <xdr:rowOff>168766</xdr:rowOff>
    </xdr:to>
    <xdr:sp macro="" textlink="">
      <xdr:nvSpPr>
        <xdr:cNvPr id="650" name="楕円 649"/>
        <xdr:cNvSpPr/>
      </xdr:nvSpPr>
      <xdr:spPr>
        <a:xfrm>
          <a:off x="13652500" y="130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159893</xdr:rowOff>
    </xdr:from>
    <xdr:ext cx="534377" cy="259045"/>
    <xdr:sp macro="" textlink="">
      <xdr:nvSpPr>
        <xdr:cNvPr id="651" name="テキスト ボックス 650"/>
        <xdr:cNvSpPr txBox="1"/>
      </xdr:nvSpPr>
      <xdr:spPr>
        <a:xfrm>
          <a:off x="13436111" y="131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84703</xdr:rowOff>
    </xdr:from>
    <xdr:to>
      <xdr:col>67</xdr:col>
      <xdr:colOff>101600</xdr:colOff>
      <xdr:row>77</xdr:row>
      <xdr:rowOff>14853</xdr:rowOff>
    </xdr:to>
    <xdr:sp macro="" textlink="">
      <xdr:nvSpPr>
        <xdr:cNvPr id="652" name="楕円 651"/>
        <xdr:cNvSpPr/>
      </xdr:nvSpPr>
      <xdr:spPr>
        <a:xfrm>
          <a:off x="12763500" y="131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5980</xdr:rowOff>
    </xdr:from>
    <xdr:ext cx="534377" cy="259045"/>
    <xdr:sp macro="" textlink="">
      <xdr:nvSpPr>
        <xdr:cNvPr id="653" name="テキスト ボックス 652"/>
        <xdr:cNvSpPr txBox="1"/>
      </xdr:nvSpPr>
      <xdr:spPr>
        <a:xfrm>
          <a:off x="12547111" y="132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127374</xdr:rowOff>
    </xdr:from>
    <xdr:to>
      <xdr:col>85</xdr:col>
      <xdr:colOff>127000</xdr:colOff>
      <xdr:row>98</xdr:row>
      <xdr:rowOff>131462</xdr:rowOff>
    </xdr:to>
    <xdr:cxnSp macro="">
      <xdr:nvCxnSpPr>
        <xdr:cNvPr id="680" name="直線コネクタ 679"/>
        <xdr:cNvCxnSpPr/>
      </xdr:nvCxnSpPr>
      <xdr:spPr>
        <a:xfrm flipV="1">
          <a:off x="15481300" y="16929474"/>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131462</xdr:rowOff>
    </xdr:from>
    <xdr:to>
      <xdr:col>81</xdr:col>
      <xdr:colOff>50800</xdr:colOff>
      <xdr:row>98</xdr:row>
      <xdr:rowOff>134049</xdr:rowOff>
    </xdr:to>
    <xdr:cxnSp macro="">
      <xdr:nvCxnSpPr>
        <xdr:cNvPr id="683" name="直線コネクタ 682"/>
        <xdr:cNvCxnSpPr/>
      </xdr:nvCxnSpPr>
      <xdr:spPr>
        <a:xfrm flipV="1">
          <a:off x="14592300" y="16933562"/>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133921</xdr:rowOff>
    </xdr:from>
    <xdr:to>
      <xdr:col>76</xdr:col>
      <xdr:colOff>114300</xdr:colOff>
      <xdr:row>98</xdr:row>
      <xdr:rowOff>134049</xdr:rowOff>
    </xdr:to>
    <xdr:cxnSp macro="">
      <xdr:nvCxnSpPr>
        <xdr:cNvPr id="686" name="直線コネクタ 685"/>
        <xdr:cNvCxnSpPr/>
      </xdr:nvCxnSpPr>
      <xdr:spPr>
        <a:xfrm>
          <a:off x="13703300" y="16936021"/>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132888</xdr:rowOff>
    </xdr:from>
    <xdr:to>
      <xdr:col>71</xdr:col>
      <xdr:colOff>177800</xdr:colOff>
      <xdr:row>98</xdr:row>
      <xdr:rowOff>133921</xdr:rowOff>
    </xdr:to>
    <xdr:cxnSp macro="">
      <xdr:nvCxnSpPr>
        <xdr:cNvPr id="689" name="直線コネクタ 688"/>
        <xdr:cNvCxnSpPr/>
      </xdr:nvCxnSpPr>
      <xdr:spPr>
        <a:xfrm>
          <a:off x="12814300" y="16934988"/>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76574</xdr:rowOff>
    </xdr:from>
    <xdr:to>
      <xdr:col>85</xdr:col>
      <xdr:colOff>177800</xdr:colOff>
      <xdr:row>99</xdr:row>
      <xdr:rowOff>6724</xdr:rowOff>
    </xdr:to>
    <xdr:sp macro="" textlink="">
      <xdr:nvSpPr>
        <xdr:cNvPr id="699" name="楕円 698"/>
        <xdr:cNvSpPr/>
      </xdr:nvSpPr>
      <xdr:spPr>
        <a:xfrm>
          <a:off x="16268700" y="168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162951</xdr:rowOff>
    </xdr:from>
    <xdr:ext cx="469744" cy="259045"/>
    <xdr:sp macro="" textlink="">
      <xdr:nvSpPr>
        <xdr:cNvPr id="700" name="積立金該当値テキスト"/>
        <xdr:cNvSpPr txBox="1"/>
      </xdr:nvSpPr>
      <xdr:spPr>
        <a:xfrm>
          <a:off x="16370300" y="1679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80662</xdr:rowOff>
    </xdr:from>
    <xdr:to>
      <xdr:col>81</xdr:col>
      <xdr:colOff>101600</xdr:colOff>
      <xdr:row>99</xdr:row>
      <xdr:rowOff>10812</xdr:rowOff>
    </xdr:to>
    <xdr:sp macro="" textlink="">
      <xdr:nvSpPr>
        <xdr:cNvPr id="701" name="楕円 700"/>
        <xdr:cNvSpPr/>
      </xdr:nvSpPr>
      <xdr:spPr>
        <a:xfrm>
          <a:off x="15430500" y="168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1939</xdr:rowOff>
    </xdr:from>
    <xdr:ext cx="378565" cy="259045"/>
    <xdr:sp macro="" textlink="">
      <xdr:nvSpPr>
        <xdr:cNvPr id="702" name="テキスト ボックス 701"/>
        <xdr:cNvSpPr txBox="1"/>
      </xdr:nvSpPr>
      <xdr:spPr>
        <a:xfrm>
          <a:off x="15292017" y="16975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83249</xdr:rowOff>
    </xdr:from>
    <xdr:to>
      <xdr:col>76</xdr:col>
      <xdr:colOff>165100</xdr:colOff>
      <xdr:row>99</xdr:row>
      <xdr:rowOff>13399</xdr:rowOff>
    </xdr:to>
    <xdr:sp macro="" textlink="">
      <xdr:nvSpPr>
        <xdr:cNvPr id="703" name="楕円 702"/>
        <xdr:cNvSpPr/>
      </xdr:nvSpPr>
      <xdr:spPr>
        <a:xfrm>
          <a:off x="14541500" y="168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4526</xdr:rowOff>
    </xdr:from>
    <xdr:ext cx="378565" cy="259045"/>
    <xdr:sp macro="" textlink="">
      <xdr:nvSpPr>
        <xdr:cNvPr id="704" name="テキスト ボックス 703"/>
        <xdr:cNvSpPr txBox="1"/>
      </xdr:nvSpPr>
      <xdr:spPr>
        <a:xfrm>
          <a:off x="14403017" y="16978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83121</xdr:rowOff>
    </xdr:from>
    <xdr:to>
      <xdr:col>72</xdr:col>
      <xdr:colOff>38100</xdr:colOff>
      <xdr:row>99</xdr:row>
      <xdr:rowOff>13271</xdr:rowOff>
    </xdr:to>
    <xdr:sp macro="" textlink="">
      <xdr:nvSpPr>
        <xdr:cNvPr id="705" name="楕円 704"/>
        <xdr:cNvSpPr/>
      </xdr:nvSpPr>
      <xdr:spPr>
        <a:xfrm>
          <a:off x="13652500" y="168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4398</xdr:rowOff>
    </xdr:from>
    <xdr:ext cx="378565" cy="259045"/>
    <xdr:sp macro="" textlink="">
      <xdr:nvSpPr>
        <xdr:cNvPr id="706" name="テキスト ボックス 705"/>
        <xdr:cNvSpPr txBox="1"/>
      </xdr:nvSpPr>
      <xdr:spPr>
        <a:xfrm>
          <a:off x="13514017" y="1697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82088</xdr:rowOff>
    </xdr:from>
    <xdr:to>
      <xdr:col>67</xdr:col>
      <xdr:colOff>101600</xdr:colOff>
      <xdr:row>99</xdr:row>
      <xdr:rowOff>12238</xdr:rowOff>
    </xdr:to>
    <xdr:sp macro="" textlink="">
      <xdr:nvSpPr>
        <xdr:cNvPr id="707" name="楕円 706"/>
        <xdr:cNvSpPr/>
      </xdr:nvSpPr>
      <xdr:spPr>
        <a:xfrm>
          <a:off x="12763500" y="16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3365</xdr:rowOff>
    </xdr:from>
    <xdr:ext cx="378565" cy="259045"/>
    <xdr:sp macro="" textlink="">
      <xdr:nvSpPr>
        <xdr:cNvPr id="708" name="テキスト ボックス 707"/>
        <xdr:cNvSpPr txBox="1"/>
      </xdr:nvSpPr>
      <xdr:spPr>
        <a:xfrm>
          <a:off x="12625017" y="169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44069</xdr:rowOff>
    </xdr:to>
    <xdr:cxnSp macro="">
      <xdr:nvCxnSpPr>
        <xdr:cNvPr id="792" name="直線コネクタ 791"/>
        <xdr:cNvCxnSpPr/>
      </xdr:nvCxnSpPr>
      <xdr:spPr>
        <a:xfrm>
          <a:off x="21323300" y="101593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43459</xdr:rowOff>
    </xdr:from>
    <xdr:to>
      <xdr:col>111</xdr:col>
      <xdr:colOff>177800</xdr:colOff>
      <xdr:row>59</xdr:row>
      <xdr:rowOff>43841</xdr:rowOff>
    </xdr:to>
    <xdr:cxnSp macro="">
      <xdr:nvCxnSpPr>
        <xdr:cNvPr id="795" name="直線コネクタ 794"/>
        <xdr:cNvCxnSpPr/>
      </xdr:nvCxnSpPr>
      <xdr:spPr>
        <a:xfrm>
          <a:off x="20434300" y="1015900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43459</xdr:rowOff>
    </xdr:from>
    <xdr:to>
      <xdr:col>107</xdr:col>
      <xdr:colOff>50800</xdr:colOff>
      <xdr:row>59</xdr:row>
      <xdr:rowOff>43612</xdr:rowOff>
    </xdr:to>
    <xdr:cxnSp macro="">
      <xdr:nvCxnSpPr>
        <xdr:cNvPr id="798" name="直線コネクタ 797"/>
        <xdr:cNvCxnSpPr/>
      </xdr:nvCxnSpPr>
      <xdr:spPr>
        <a:xfrm flipV="1">
          <a:off x="19545300" y="101590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43612</xdr:rowOff>
    </xdr:from>
    <xdr:to>
      <xdr:col>102</xdr:col>
      <xdr:colOff>114300</xdr:colOff>
      <xdr:row>59</xdr:row>
      <xdr:rowOff>43841</xdr:rowOff>
    </xdr:to>
    <xdr:cxnSp macro="">
      <xdr:nvCxnSpPr>
        <xdr:cNvPr id="801" name="直線コネクタ 800"/>
        <xdr:cNvCxnSpPr/>
      </xdr:nvCxnSpPr>
      <xdr:spPr>
        <a:xfrm flipV="1">
          <a:off x="18656300" y="1015916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11" name="楕円 810"/>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249299" cy="259045"/>
    <xdr:sp macro="" textlink="">
      <xdr:nvSpPr>
        <xdr:cNvPr id="812" name="貸付金該当値テキスト"/>
        <xdr:cNvSpPr txBox="1"/>
      </xdr:nvSpPr>
      <xdr:spPr>
        <a:xfrm>
          <a:off x="22212300" y="1002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13" name="楕円 812"/>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85768</xdr:rowOff>
    </xdr:from>
    <xdr:ext cx="249299" cy="259045"/>
    <xdr:sp macro="" textlink="">
      <xdr:nvSpPr>
        <xdr:cNvPr id="814" name="テキスト ボックス 813"/>
        <xdr:cNvSpPr txBox="1"/>
      </xdr:nvSpPr>
      <xdr:spPr>
        <a:xfrm>
          <a:off x="21198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164109</xdr:rowOff>
    </xdr:from>
    <xdr:to>
      <xdr:col>107</xdr:col>
      <xdr:colOff>101600</xdr:colOff>
      <xdr:row>59</xdr:row>
      <xdr:rowOff>94259</xdr:rowOff>
    </xdr:to>
    <xdr:sp macro="" textlink="">
      <xdr:nvSpPr>
        <xdr:cNvPr id="815" name="楕円 814"/>
        <xdr:cNvSpPr/>
      </xdr:nvSpPr>
      <xdr:spPr>
        <a:xfrm>
          <a:off x="20383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85386</xdr:rowOff>
    </xdr:from>
    <xdr:ext cx="313932" cy="259045"/>
    <xdr:sp macro="" textlink="">
      <xdr:nvSpPr>
        <xdr:cNvPr id="816" name="テキスト ボックス 815"/>
        <xdr:cNvSpPr txBox="1"/>
      </xdr:nvSpPr>
      <xdr:spPr>
        <a:xfrm>
          <a:off x="20277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164262</xdr:rowOff>
    </xdr:from>
    <xdr:to>
      <xdr:col>102</xdr:col>
      <xdr:colOff>165100</xdr:colOff>
      <xdr:row>59</xdr:row>
      <xdr:rowOff>94412</xdr:rowOff>
    </xdr:to>
    <xdr:sp macro="" textlink="">
      <xdr:nvSpPr>
        <xdr:cNvPr id="817" name="楕円 816"/>
        <xdr:cNvSpPr/>
      </xdr:nvSpPr>
      <xdr:spPr>
        <a:xfrm>
          <a:off x="19494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85539</xdr:rowOff>
    </xdr:from>
    <xdr:ext cx="313932" cy="259045"/>
    <xdr:sp macro="" textlink="">
      <xdr:nvSpPr>
        <xdr:cNvPr id="818" name="テキスト ボックス 817"/>
        <xdr:cNvSpPr txBox="1"/>
      </xdr:nvSpPr>
      <xdr:spPr>
        <a:xfrm>
          <a:off x="19388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19" name="楕円 818"/>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85768</xdr:rowOff>
    </xdr:from>
    <xdr:ext cx="249299" cy="259045"/>
    <xdr:sp macro="" textlink="">
      <xdr:nvSpPr>
        <xdr:cNvPr id="820" name="テキスト ボックス 819"/>
        <xdr:cNvSpPr txBox="1"/>
      </xdr:nvSpPr>
      <xdr:spPr>
        <a:xfrm>
          <a:off x="18531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108679</xdr:rowOff>
    </xdr:from>
    <xdr:to>
      <xdr:col>116</xdr:col>
      <xdr:colOff>63500</xdr:colOff>
      <xdr:row>76</xdr:row>
      <xdr:rowOff>147586</xdr:rowOff>
    </xdr:to>
    <xdr:cxnSp macro="">
      <xdr:nvCxnSpPr>
        <xdr:cNvPr id="848" name="直線コネクタ 847"/>
        <xdr:cNvCxnSpPr/>
      </xdr:nvCxnSpPr>
      <xdr:spPr>
        <a:xfrm flipV="1">
          <a:off x="21323300" y="13138879"/>
          <a:ext cx="8382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147586</xdr:rowOff>
    </xdr:from>
    <xdr:to>
      <xdr:col>111</xdr:col>
      <xdr:colOff>177800</xdr:colOff>
      <xdr:row>76</xdr:row>
      <xdr:rowOff>169898</xdr:rowOff>
    </xdr:to>
    <xdr:cxnSp macro="">
      <xdr:nvCxnSpPr>
        <xdr:cNvPr id="851" name="直線コネクタ 850"/>
        <xdr:cNvCxnSpPr/>
      </xdr:nvCxnSpPr>
      <xdr:spPr>
        <a:xfrm flipV="1">
          <a:off x="20434300" y="13177786"/>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139174</xdr:rowOff>
    </xdr:from>
    <xdr:to>
      <xdr:col>107</xdr:col>
      <xdr:colOff>50800</xdr:colOff>
      <xdr:row>76</xdr:row>
      <xdr:rowOff>169898</xdr:rowOff>
    </xdr:to>
    <xdr:cxnSp macro="">
      <xdr:nvCxnSpPr>
        <xdr:cNvPr id="854" name="直線コネクタ 853"/>
        <xdr:cNvCxnSpPr/>
      </xdr:nvCxnSpPr>
      <xdr:spPr>
        <a:xfrm>
          <a:off x="19545300" y="12826474"/>
          <a:ext cx="889000" cy="37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139174</xdr:rowOff>
    </xdr:from>
    <xdr:to>
      <xdr:col>102</xdr:col>
      <xdr:colOff>114300</xdr:colOff>
      <xdr:row>75</xdr:row>
      <xdr:rowOff>6724</xdr:rowOff>
    </xdr:to>
    <xdr:cxnSp macro="">
      <xdr:nvCxnSpPr>
        <xdr:cNvPr id="857" name="直線コネクタ 856"/>
        <xdr:cNvCxnSpPr/>
      </xdr:nvCxnSpPr>
      <xdr:spPr>
        <a:xfrm flipV="1">
          <a:off x="18656300" y="12826474"/>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57879</xdr:rowOff>
    </xdr:from>
    <xdr:to>
      <xdr:col>116</xdr:col>
      <xdr:colOff>114300</xdr:colOff>
      <xdr:row>76</xdr:row>
      <xdr:rowOff>159479</xdr:rowOff>
    </xdr:to>
    <xdr:sp macro="" textlink="">
      <xdr:nvSpPr>
        <xdr:cNvPr id="867" name="楕円 866"/>
        <xdr:cNvSpPr/>
      </xdr:nvSpPr>
      <xdr:spPr>
        <a:xfrm>
          <a:off x="22110700" y="130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36306</xdr:rowOff>
    </xdr:from>
    <xdr:ext cx="534377" cy="259045"/>
    <xdr:sp macro="" textlink="">
      <xdr:nvSpPr>
        <xdr:cNvPr id="868" name="繰出金該当値テキスト"/>
        <xdr:cNvSpPr txBox="1"/>
      </xdr:nvSpPr>
      <xdr:spPr>
        <a:xfrm>
          <a:off x="22212300" y="130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96786</xdr:rowOff>
    </xdr:from>
    <xdr:to>
      <xdr:col>112</xdr:col>
      <xdr:colOff>38100</xdr:colOff>
      <xdr:row>77</xdr:row>
      <xdr:rowOff>26936</xdr:rowOff>
    </xdr:to>
    <xdr:sp macro="" textlink="">
      <xdr:nvSpPr>
        <xdr:cNvPr id="869" name="楕円 868"/>
        <xdr:cNvSpPr/>
      </xdr:nvSpPr>
      <xdr:spPr>
        <a:xfrm>
          <a:off x="21272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18063</xdr:rowOff>
    </xdr:from>
    <xdr:ext cx="534377" cy="259045"/>
    <xdr:sp macro="" textlink="">
      <xdr:nvSpPr>
        <xdr:cNvPr id="870" name="テキスト ボックス 869"/>
        <xdr:cNvSpPr txBox="1"/>
      </xdr:nvSpPr>
      <xdr:spPr>
        <a:xfrm>
          <a:off x="21056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119098</xdr:rowOff>
    </xdr:from>
    <xdr:to>
      <xdr:col>107</xdr:col>
      <xdr:colOff>101600</xdr:colOff>
      <xdr:row>77</xdr:row>
      <xdr:rowOff>49248</xdr:rowOff>
    </xdr:to>
    <xdr:sp macro="" textlink="">
      <xdr:nvSpPr>
        <xdr:cNvPr id="871" name="楕円 870"/>
        <xdr:cNvSpPr/>
      </xdr:nvSpPr>
      <xdr:spPr>
        <a:xfrm>
          <a:off x="20383500" y="131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40375</xdr:rowOff>
    </xdr:from>
    <xdr:ext cx="534377" cy="259045"/>
    <xdr:sp macro="" textlink="">
      <xdr:nvSpPr>
        <xdr:cNvPr id="872" name="テキスト ボックス 871"/>
        <xdr:cNvSpPr txBox="1"/>
      </xdr:nvSpPr>
      <xdr:spPr>
        <a:xfrm>
          <a:off x="20167111" y="132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88374</xdr:rowOff>
    </xdr:from>
    <xdr:to>
      <xdr:col>102</xdr:col>
      <xdr:colOff>165100</xdr:colOff>
      <xdr:row>75</xdr:row>
      <xdr:rowOff>18524</xdr:rowOff>
    </xdr:to>
    <xdr:sp macro="" textlink="">
      <xdr:nvSpPr>
        <xdr:cNvPr id="873" name="楕円 872"/>
        <xdr:cNvSpPr/>
      </xdr:nvSpPr>
      <xdr:spPr>
        <a:xfrm>
          <a:off x="19494500" y="12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35051</xdr:rowOff>
    </xdr:from>
    <xdr:ext cx="534377" cy="259045"/>
    <xdr:sp macro="" textlink="">
      <xdr:nvSpPr>
        <xdr:cNvPr id="874" name="テキスト ボックス 873"/>
        <xdr:cNvSpPr txBox="1"/>
      </xdr:nvSpPr>
      <xdr:spPr>
        <a:xfrm>
          <a:off x="19278111" y="125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127374</xdr:rowOff>
    </xdr:from>
    <xdr:to>
      <xdr:col>98</xdr:col>
      <xdr:colOff>38100</xdr:colOff>
      <xdr:row>75</xdr:row>
      <xdr:rowOff>57524</xdr:rowOff>
    </xdr:to>
    <xdr:sp macro="" textlink="">
      <xdr:nvSpPr>
        <xdr:cNvPr id="875" name="楕円 874"/>
        <xdr:cNvSpPr/>
      </xdr:nvSpPr>
      <xdr:spPr>
        <a:xfrm>
          <a:off x="18605500" y="12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74051</xdr:rowOff>
    </xdr:from>
    <xdr:ext cx="534377" cy="259045"/>
    <xdr:sp macro="" textlink="">
      <xdr:nvSpPr>
        <xdr:cNvPr id="876" name="テキスト ボックス 875"/>
        <xdr:cNvSpPr txBox="1"/>
      </xdr:nvSpPr>
      <xdr:spPr>
        <a:xfrm>
          <a:off x="18389111" y="125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itchFamily="49" charset="-128"/>
              <a:ea typeface="ＭＳ ゴシック" pitchFamily="49" charset="-128"/>
              <a:cs typeface="+mn-cs"/>
            </a:rPr>
            <a:t>　扶助費は、平成２４年度以降上昇傾向が続いており、令和</a:t>
          </a:r>
          <a:r>
            <a:rPr kumimoji="1" lang="ja-JP" altLang="en-US" sz="1200">
              <a:solidFill>
                <a:schemeClr val="dk1"/>
              </a:solidFill>
              <a:effectLst/>
              <a:latin typeface="ＭＳ ゴシック" pitchFamily="49" charset="-128"/>
              <a:ea typeface="ＭＳ ゴシック" pitchFamily="49" charset="-128"/>
              <a:cs typeface="+mn-cs"/>
            </a:rPr>
            <a:t>２</a:t>
          </a:r>
          <a:r>
            <a:rPr kumimoji="1" lang="ja-JP" altLang="ja-JP" sz="1200">
              <a:solidFill>
                <a:schemeClr val="dk1"/>
              </a:solidFill>
              <a:effectLst/>
              <a:latin typeface="ＭＳ ゴシック" pitchFamily="49" charset="-128"/>
              <a:ea typeface="ＭＳ ゴシック" pitchFamily="49" charset="-128"/>
              <a:cs typeface="+mn-cs"/>
            </a:rPr>
            <a:t>年度では住民１人あたり</a:t>
          </a:r>
          <a:r>
            <a:rPr kumimoji="1" lang="ja-JP" altLang="en-US" sz="1200">
              <a:solidFill>
                <a:schemeClr val="dk1"/>
              </a:solidFill>
              <a:effectLst/>
              <a:latin typeface="ＭＳ ゴシック" pitchFamily="49" charset="-128"/>
              <a:ea typeface="ＭＳ ゴシック" pitchFamily="49" charset="-128"/>
              <a:cs typeface="+mn-cs"/>
            </a:rPr>
            <a:t>６３，５９６</a:t>
          </a:r>
          <a:r>
            <a:rPr kumimoji="1" lang="ja-JP" altLang="ja-JP" sz="1200">
              <a:solidFill>
                <a:schemeClr val="dk1"/>
              </a:solidFill>
              <a:effectLst/>
              <a:latin typeface="ＭＳ ゴシック" pitchFamily="49" charset="-128"/>
              <a:ea typeface="ＭＳ ゴシック" pitchFamily="49" charset="-128"/>
              <a:cs typeface="+mn-cs"/>
            </a:rPr>
            <a:t>円となり、前年度と比較して</a:t>
          </a:r>
          <a:r>
            <a:rPr kumimoji="1" lang="ja-JP" altLang="en-US" sz="1200">
              <a:solidFill>
                <a:schemeClr val="dk1"/>
              </a:solidFill>
              <a:effectLst/>
              <a:latin typeface="ＭＳ ゴシック" pitchFamily="49" charset="-128"/>
              <a:ea typeface="ＭＳ ゴシック" pitchFamily="49" charset="-128"/>
              <a:cs typeface="+mn-cs"/>
            </a:rPr>
            <a:t>５，４７８</a:t>
          </a:r>
          <a:r>
            <a:rPr kumimoji="1" lang="ja-JP" altLang="ja-JP" sz="1200">
              <a:solidFill>
                <a:schemeClr val="dk1"/>
              </a:solidFill>
              <a:effectLst/>
              <a:latin typeface="ＭＳ ゴシック" pitchFamily="49" charset="-128"/>
              <a:ea typeface="ＭＳ ゴシック" pitchFamily="49" charset="-128"/>
              <a:cs typeface="+mn-cs"/>
            </a:rPr>
            <a:t>円の増加となった。児童保育費や障害者総合支援法に基づく給付費などの社会保障経費は、今後も確実に増加が見込まれることから、引き続き厳しい財政構造となることが予想できる。</a:t>
          </a:r>
          <a:endParaRPr lang="ja-JP" altLang="ja-JP" sz="1200">
            <a:effectLst/>
            <a:latin typeface="ＭＳ ゴシック" pitchFamily="49" charset="-128"/>
            <a:ea typeface="ＭＳ ゴシック" pitchFamily="49" charset="-128"/>
          </a:endParaRPr>
        </a:p>
        <a:p>
          <a:r>
            <a:rPr kumimoji="1" lang="ja-JP" altLang="ja-JP" sz="1200">
              <a:solidFill>
                <a:schemeClr val="dk1"/>
              </a:solidFill>
              <a:effectLst/>
              <a:latin typeface="ＭＳ ゴシック" pitchFamily="49" charset="-128"/>
              <a:ea typeface="ＭＳ ゴシック" pitchFamily="49" charset="-128"/>
              <a:cs typeface="+mn-cs"/>
            </a:rPr>
            <a:t>　公債費は、一部町債の借換えによる利率見直しによる利子償還</a:t>
          </a:r>
          <a:r>
            <a:rPr kumimoji="1" lang="ja-JP" altLang="en-US" sz="1200">
              <a:solidFill>
                <a:schemeClr val="dk1"/>
              </a:solidFill>
              <a:effectLst/>
              <a:latin typeface="ＭＳ ゴシック" pitchFamily="49" charset="-128"/>
              <a:ea typeface="ＭＳ ゴシック" pitchFamily="49" charset="-128"/>
              <a:cs typeface="+mn-cs"/>
            </a:rPr>
            <a:t>が減少していものの、</a:t>
          </a:r>
          <a:r>
            <a:rPr kumimoji="1" lang="ja-JP" altLang="ja-JP" sz="1200">
              <a:solidFill>
                <a:schemeClr val="dk1"/>
              </a:solidFill>
              <a:effectLst/>
              <a:latin typeface="ＭＳ ゴシック" pitchFamily="49" charset="-128"/>
              <a:ea typeface="ＭＳ ゴシック" pitchFamily="49" charset="-128"/>
              <a:cs typeface="+mn-cs"/>
            </a:rPr>
            <a:t>臨時財政対策債</a:t>
          </a:r>
          <a:r>
            <a:rPr kumimoji="1" lang="ja-JP" altLang="en-US" sz="1200">
              <a:solidFill>
                <a:schemeClr val="dk1"/>
              </a:solidFill>
              <a:effectLst/>
              <a:latin typeface="ＭＳ ゴシック" pitchFamily="49" charset="-128"/>
              <a:ea typeface="ＭＳ ゴシック" pitchFamily="49" charset="-128"/>
              <a:cs typeface="+mn-cs"/>
            </a:rPr>
            <a:t>や小中学校空調設備整備に関する</a:t>
          </a:r>
          <a:r>
            <a:rPr kumimoji="1" lang="ja-JP" altLang="ja-JP" sz="1200">
              <a:solidFill>
                <a:schemeClr val="dk1"/>
              </a:solidFill>
              <a:effectLst/>
              <a:latin typeface="ＭＳ ゴシック" pitchFamily="49" charset="-128"/>
              <a:ea typeface="ＭＳ ゴシック" pitchFamily="49" charset="-128"/>
              <a:cs typeface="+mn-cs"/>
            </a:rPr>
            <a:t>町債の元金償還が順次開始してい</a:t>
          </a:r>
          <a:r>
            <a:rPr kumimoji="1" lang="ja-JP" altLang="en-US" sz="1200">
              <a:solidFill>
                <a:schemeClr val="dk1"/>
              </a:solidFill>
              <a:effectLst/>
              <a:latin typeface="ＭＳ ゴシック" pitchFamily="49" charset="-128"/>
              <a:ea typeface="ＭＳ ゴシック" pitchFamily="49" charset="-128"/>
              <a:cs typeface="+mn-cs"/>
            </a:rPr>
            <a:t>ることから前年度と比較して増加となった。引き続き</a:t>
          </a:r>
          <a:r>
            <a:rPr kumimoji="1" lang="ja-JP" altLang="ja-JP" sz="1200">
              <a:solidFill>
                <a:schemeClr val="dk1"/>
              </a:solidFill>
              <a:effectLst/>
              <a:latin typeface="ＭＳ ゴシック" pitchFamily="49" charset="-128"/>
              <a:ea typeface="ＭＳ ゴシック" pitchFamily="49" charset="-128"/>
              <a:cs typeface="+mn-cs"/>
            </a:rPr>
            <a:t>新規発行を元金償還以内に抑制し、町債残高の縮減と将来負担の軽減を図る。</a:t>
          </a:r>
          <a:endParaRPr kumimoji="1" lang="en-US" altLang="ja-JP" sz="1200">
            <a:solidFill>
              <a:schemeClr val="dk1"/>
            </a:solidFill>
            <a:effectLst/>
            <a:latin typeface="ＭＳ ゴシック" pitchFamily="49" charset="-128"/>
            <a:ea typeface="ＭＳ ゴシック" pitchFamily="49" charset="-128"/>
            <a:cs typeface="+mn-cs"/>
          </a:endParaRPr>
        </a:p>
        <a:p>
          <a:r>
            <a:rPr kumimoji="1" lang="en-US" altLang="ja-JP" sz="1200">
              <a:solidFill>
                <a:schemeClr val="dk1"/>
              </a:solidFill>
              <a:effectLst/>
              <a:latin typeface="ＭＳ ゴシック" pitchFamily="49" charset="-128"/>
              <a:ea typeface="ＭＳ ゴシック" pitchFamily="49" charset="-128"/>
              <a:cs typeface="+mn-cs"/>
            </a:rPr>
            <a:t>  </a:t>
          </a:r>
          <a:r>
            <a:rPr kumimoji="1" lang="ja-JP" altLang="ja-JP" sz="1200">
              <a:solidFill>
                <a:schemeClr val="dk1"/>
              </a:solidFill>
              <a:effectLst/>
              <a:latin typeface="ＭＳ ゴシック" pitchFamily="49" charset="-128"/>
              <a:ea typeface="ＭＳ ゴシック" pitchFamily="49" charset="-128"/>
              <a:cs typeface="+mn-cs"/>
            </a:rPr>
            <a:t>繰出金は、令和</a:t>
          </a:r>
          <a:r>
            <a:rPr kumimoji="1" lang="ja-JP" altLang="en-US" sz="1200">
              <a:solidFill>
                <a:schemeClr val="dk1"/>
              </a:solidFill>
              <a:effectLst/>
              <a:latin typeface="ＭＳ ゴシック" pitchFamily="49" charset="-128"/>
              <a:ea typeface="ＭＳ ゴシック" pitchFamily="49" charset="-128"/>
              <a:cs typeface="+mn-cs"/>
            </a:rPr>
            <a:t>２</a:t>
          </a:r>
          <a:r>
            <a:rPr kumimoji="1" lang="ja-JP" altLang="ja-JP" sz="1200">
              <a:solidFill>
                <a:schemeClr val="dk1"/>
              </a:solidFill>
              <a:effectLst/>
              <a:latin typeface="ＭＳ ゴシック" pitchFamily="49" charset="-128"/>
              <a:ea typeface="ＭＳ ゴシック" pitchFamily="49" charset="-128"/>
              <a:cs typeface="+mn-cs"/>
            </a:rPr>
            <a:t>年度については前年度と比較して増加しているものの、平成３０年度に公共下水道事業が地方公営企業会計へ移行し、繰出金で計上していた費用が補助費等へ移行したことに伴い類似団体平均を下回っている。</a:t>
          </a:r>
          <a:endParaRPr kumimoji="1" lang="en-US" altLang="ja-JP" sz="1200">
            <a:solidFill>
              <a:schemeClr val="dk1"/>
            </a:solidFill>
            <a:effectLst/>
            <a:latin typeface="ＭＳ ゴシック" pitchFamily="49" charset="-128"/>
            <a:ea typeface="ＭＳ ゴシック" pitchFamily="49" charset="-128"/>
            <a:cs typeface="+mn-cs"/>
          </a:endParaRPr>
        </a:p>
        <a:p>
          <a:r>
            <a:rPr lang="ja-JP" altLang="en-US" sz="1200">
              <a:effectLst/>
              <a:latin typeface="ＭＳ ゴシック" pitchFamily="49" charset="-128"/>
              <a:ea typeface="ＭＳ ゴシック" pitchFamily="49" charset="-128"/>
            </a:rPr>
            <a:t>　積立金は、小中学校空調設備整備事業の町債償還額に対する県補助金の一括受入分を減債基金に積立てたことなどにより、</a:t>
          </a:r>
          <a:r>
            <a:rPr kumimoji="1" lang="ja-JP" altLang="ja-JP" sz="1200">
              <a:solidFill>
                <a:schemeClr val="dk1"/>
              </a:solidFill>
              <a:effectLst/>
              <a:latin typeface="ＭＳ ゴシック" pitchFamily="49" charset="-128"/>
              <a:ea typeface="ＭＳ ゴシック" pitchFamily="49" charset="-128"/>
              <a:cs typeface="+mn-cs"/>
            </a:rPr>
            <a:t>令和２年度では住民１人あたり</a:t>
          </a:r>
          <a:r>
            <a:rPr kumimoji="1" lang="ja-JP" altLang="en-US" sz="1200">
              <a:solidFill>
                <a:schemeClr val="dk1"/>
              </a:solidFill>
              <a:effectLst/>
              <a:latin typeface="ＭＳ ゴシック" pitchFamily="49" charset="-128"/>
              <a:ea typeface="ＭＳ ゴシック" pitchFamily="49" charset="-128"/>
              <a:cs typeface="+mn-cs"/>
            </a:rPr>
            <a:t>１，３４８</a:t>
          </a:r>
          <a:r>
            <a:rPr kumimoji="1" lang="ja-JP" altLang="ja-JP" sz="1200">
              <a:solidFill>
                <a:schemeClr val="dk1"/>
              </a:solidFill>
              <a:effectLst/>
              <a:latin typeface="ＭＳ ゴシック" pitchFamily="49" charset="-128"/>
              <a:ea typeface="ＭＳ ゴシック" pitchFamily="49" charset="-128"/>
              <a:cs typeface="+mn-cs"/>
            </a:rPr>
            <a:t>円となり、前年度と比較して</a:t>
          </a:r>
          <a:r>
            <a:rPr kumimoji="1" lang="ja-JP" altLang="en-US" sz="1200">
              <a:solidFill>
                <a:schemeClr val="dk1"/>
              </a:solidFill>
              <a:effectLst/>
              <a:latin typeface="ＭＳ ゴシック" pitchFamily="49" charset="-128"/>
              <a:ea typeface="ＭＳ ゴシック" pitchFamily="49" charset="-128"/>
              <a:cs typeface="+mn-cs"/>
            </a:rPr>
            <a:t>４４７</a:t>
          </a:r>
          <a:r>
            <a:rPr kumimoji="1" lang="ja-JP" altLang="ja-JP" sz="1200">
              <a:solidFill>
                <a:schemeClr val="dk1"/>
              </a:solidFill>
              <a:effectLst/>
              <a:latin typeface="ＭＳ ゴシック" pitchFamily="49" charset="-128"/>
              <a:ea typeface="ＭＳ ゴシック" pitchFamily="49" charset="-128"/>
              <a:cs typeface="+mn-cs"/>
            </a:rPr>
            <a:t>円の増加となった。</a:t>
          </a:r>
          <a:endParaRPr lang="ja-JP" altLang="ja-JP" sz="1200">
            <a:effectLst/>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28,250
28,066
14.27
13,016,558
12,456,752
516,091
6,302,112
8,311,287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xdr:rowOff>
    </xdr:from>
    <xdr:to>
      <xdr:col>24</xdr:col>
      <xdr:colOff>63500</xdr:colOff>
      <xdr:row>36</xdr:row>
      <xdr:rowOff>76454</xdr:rowOff>
    </xdr:to>
    <xdr:cxnSp macro="">
      <xdr:nvCxnSpPr>
        <xdr:cNvPr id="61" name="直線コネクタ 60"/>
        <xdr:cNvCxnSpPr/>
      </xdr:nvCxnSpPr>
      <xdr:spPr>
        <a:xfrm flipV="1">
          <a:off x="3797300" y="617778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46736</xdr:rowOff>
    </xdr:from>
    <xdr:to>
      <xdr:col>19</xdr:col>
      <xdr:colOff>177800</xdr:colOff>
      <xdr:row>36</xdr:row>
      <xdr:rowOff>76454</xdr:rowOff>
    </xdr:to>
    <xdr:cxnSp macro="">
      <xdr:nvCxnSpPr>
        <xdr:cNvPr id="64" name="直線コネクタ 63"/>
        <xdr:cNvCxnSpPr/>
      </xdr:nvCxnSpPr>
      <xdr:spPr>
        <a:xfrm>
          <a:off x="2908300" y="62189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130556</xdr:rowOff>
    </xdr:from>
    <xdr:to>
      <xdr:col>15</xdr:col>
      <xdr:colOff>50800</xdr:colOff>
      <xdr:row>36</xdr:row>
      <xdr:rowOff>46736</xdr:rowOff>
    </xdr:to>
    <xdr:cxnSp macro="">
      <xdr:nvCxnSpPr>
        <xdr:cNvPr id="67" name="直線コネクタ 66"/>
        <xdr:cNvCxnSpPr/>
      </xdr:nvCxnSpPr>
      <xdr:spPr>
        <a:xfrm>
          <a:off x="2019300" y="6131306"/>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35</xdr:row>
      <xdr:rowOff>130556</xdr:rowOff>
    </xdr:to>
    <xdr:cxnSp macro="">
      <xdr:nvCxnSpPr>
        <xdr:cNvPr id="70" name="直線コネクタ 69"/>
        <xdr:cNvCxnSpPr/>
      </xdr:nvCxnSpPr>
      <xdr:spPr>
        <a:xfrm>
          <a:off x="1130300" y="61198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126238</xdr:rowOff>
    </xdr:from>
    <xdr:to>
      <xdr:col>24</xdr:col>
      <xdr:colOff>114300</xdr:colOff>
      <xdr:row>36</xdr:row>
      <xdr:rowOff>56388</xdr:rowOff>
    </xdr:to>
    <xdr:sp macro="" textlink="">
      <xdr:nvSpPr>
        <xdr:cNvPr id="80" name="楕円 79"/>
        <xdr:cNvSpPr/>
      </xdr:nvSpPr>
      <xdr:spPr>
        <a:xfrm>
          <a:off x="45847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104665</xdr:rowOff>
    </xdr:from>
    <xdr:ext cx="469744" cy="259045"/>
    <xdr:sp macro="" textlink="">
      <xdr:nvSpPr>
        <xdr:cNvPr id="81" name="議会費該当値テキスト"/>
        <xdr:cNvSpPr txBox="1"/>
      </xdr:nvSpPr>
      <xdr:spPr>
        <a:xfrm>
          <a:off x="4686300"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25654</xdr:rowOff>
    </xdr:from>
    <xdr:to>
      <xdr:col>20</xdr:col>
      <xdr:colOff>38100</xdr:colOff>
      <xdr:row>36</xdr:row>
      <xdr:rowOff>127254</xdr:rowOff>
    </xdr:to>
    <xdr:sp macro="" textlink="">
      <xdr:nvSpPr>
        <xdr:cNvPr id="82" name="楕円 81"/>
        <xdr:cNvSpPr/>
      </xdr:nvSpPr>
      <xdr:spPr>
        <a:xfrm>
          <a:off x="3746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83" name="テキスト ボックス 82"/>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167386</xdr:rowOff>
    </xdr:from>
    <xdr:to>
      <xdr:col>15</xdr:col>
      <xdr:colOff>101600</xdr:colOff>
      <xdr:row>36</xdr:row>
      <xdr:rowOff>97536</xdr:rowOff>
    </xdr:to>
    <xdr:sp macro="" textlink="">
      <xdr:nvSpPr>
        <xdr:cNvPr id="84" name="楕円 83"/>
        <xdr:cNvSpPr/>
      </xdr:nvSpPr>
      <xdr:spPr>
        <a:xfrm>
          <a:off x="2857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88663</xdr:rowOff>
    </xdr:from>
    <xdr:ext cx="469744" cy="259045"/>
    <xdr:sp macro="" textlink="">
      <xdr:nvSpPr>
        <xdr:cNvPr id="85" name="テキスト ボックス 84"/>
        <xdr:cNvSpPr txBox="1"/>
      </xdr:nvSpPr>
      <xdr:spPr>
        <a:xfrm>
          <a:off x="267342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79756</xdr:rowOff>
    </xdr:from>
    <xdr:to>
      <xdr:col>10</xdr:col>
      <xdr:colOff>165100</xdr:colOff>
      <xdr:row>36</xdr:row>
      <xdr:rowOff>9906</xdr:rowOff>
    </xdr:to>
    <xdr:sp macro="" textlink="">
      <xdr:nvSpPr>
        <xdr:cNvPr id="86" name="楕円 85"/>
        <xdr:cNvSpPr/>
      </xdr:nvSpPr>
      <xdr:spPr>
        <a:xfrm>
          <a:off x="1968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1033</xdr:rowOff>
    </xdr:from>
    <xdr:ext cx="469744" cy="259045"/>
    <xdr:sp macro="" textlink="">
      <xdr:nvSpPr>
        <xdr:cNvPr id="87" name="テキスト ボックス 86"/>
        <xdr:cNvSpPr txBox="1"/>
      </xdr:nvSpPr>
      <xdr:spPr>
        <a:xfrm>
          <a:off x="1784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9" name="テキスト ボックス 88"/>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23811</xdr:rowOff>
    </xdr:from>
    <xdr:to>
      <xdr:col>24</xdr:col>
      <xdr:colOff>63500</xdr:colOff>
      <xdr:row>58</xdr:row>
      <xdr:rowOff>74123</xdr:rowOff>
    </xdr:to>
    <xdr:cxnSp macro="">
      <xdr:nvCxnSpPr>
        <xdr:cNvPr id="118" name="直線コネクタ 117"/>
        <xdr:cNvCxnSpPr/>
      </xdr:nvCxnSpPr>
      <xdr:spPr>
        <a:xfrm flipV="1">
          <a:off x="3797300" y="9625011"/>
          <a:ext cx="838200" cy="39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74123</xdr:rowOff>
    </xdr:from>
    <xdr:to>
      <xdr:col>19</xdr:col>
      <xdr:colOff>177800</xdr:colOff>
      <xdr:row>58</xdr:row>
      <xdr:rowOff>83948</xdr:rowOff>
    </xdr:to>
    <xdr:cxnSp macro="">
      <xdr:nvCxnSpPr>
        <xdr:cNvPr id="121" name="直線コネクタ 120"/>
        <xdr:cNvCxnSpPr/>
      </xdr:nvCxnSpPr>
      <xdr:spPr>
        <a:xfrm flipV="1">
          <a:off x="2908300" y="10018223"/>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77083</xdr:rowOff>
    </xdr:from>
    <xdr:to>
      <xdr:col>15</xdr:col>
      <xdr:colOff>50800</xdr:colOff>
      <xdr:row>58</xdr:row>
      <xdr:rowOff>83948</xdr:rowOff>
    </xdr:to>
    <xdr:cxnSp macro="">
      <xdr:nvCxnSpPr>
        <xdr:cNvPr id="124" name="直線コネクタ 123"/>
        <xdr:cNvCxnSpPr/>
      </xdr:nvCxnSpPr>
      <xdr:spPr>
        <a:xfrm>
          <a:off x="2019300" y="10021183"/>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67821</xdr:rowOff>
    </xdr:from>
    <xdr:to>
      <xdr:col>10</xdr:col>
      <xdr:colOff>114300</xdr:colOff>
      <xdr:row>58</xdr:row>
      <xdr:rowOff>77083</xdr:rowOff>
    </xdr:to>
    <xdr:cxnSp macro="">
      <xdr:nvCxnSpPr>
        <xdr:cNvPr id="127" name="直線コネクタ 126"/>
        <xdr:cNvCxnSpPr/>
      </xdr:nvCxnSpPr>
      <xdr:spPr>
        <a:xfrm>
          <a:off x="1130300" y="10011921"/>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144461</xdr:rowOff>
    </xdr:from>
    <xdr:to>
      <xdr:col>24</xdr:col>
      <xdr:colOff>114300</xdr:colOff>
      <xdr:row>56</xdr:row>
      <xdr:rowOff>74611</xdr:rowOff>
    </xdr:to>
    <xdr:sp macro="" textlink="">
      <xdr:nvSpPr>
        <xdr:cNvPr id="137" name="楕円 136"/>
        <xdr:cNvSpPr/>
      </xdr:nvSpPr>
      <xdr:spPr>
        <a:xfrm>
          <a:off x="4584700" y="95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59388</xdr:rowOff>
    </xdr:from>
    <xdr:ext cx="599010" cy="259045"/>
    <xdr:sp macro="" textlink="">
      <xdr:nvSpPr>
        <xdr:cNvPr id="138" name="総務費該当値テキスト"/>
        <xdr:cNvSpPr txBox="1"/>
      </xdr:nvSpPr>
      <xdr:spPr>
        <a:xfrm>
          <a:off x="4686300" y="948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23323</xdr:rowOff>
    </xdr:from>
    <xdr:to>
      <xdr:col>20</xdr:col>
      <xdr:colOff>38100</xdr:colOff>
      <xdr:row>58</xdr:row>
      <xdr:rowOff>124923</xdr:rowOff>
    </xdr:to>
    <xdr:sp macro="" textlink="">
      <xdr:nvSpPr>
        <xdr:cNvPr id="139" name="楕円 138"/>
        <xdr:cNvSpPr/>
      </xdr:nvSpPr>
      <xdr:spPr>
        <a:xfrm>
          <a:off x="3746500" y="99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116050</xdr:rowOff>
    </xdr:from>
    <xdr:ext cx="534377" cy="259045"/>
    <xdr:sp macro="" textlink="">
      <xdr:nvSpPr>
        <xdr:cNvPr id="140" name="テキスト ボックス 139"/>
        <xdr:cNvSpPr txBox="1"/>
      </xdr:nvSpPr>
      <xdr:spPr>
        <a:xfrm>
          <a:off x="3530111" y="10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33148</xdr:rowOff>
    </xdr:from>
    <xdr:to>
      <xdr:col>15</xdr:col>
      <xdr:colOff>101600</xdr:colOff>
      <xdr:row>58</xdr:row>
      <xdr:rowOff>134748</xdr:rowOff>
    </xdr:to>
    <xdr:sp macro="" textlink="">
      <xdr:nvSpPr>
        <xdr:cNvPr id="141" name="楕円 140"/>
        <xdr:cNvSpPr/>
      </xdr:nvSpPr>
      <xdr:spPr>
        <a:xfrm>
          <a:off x="2857500" y="99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125875</xdr:rowOff>
    </xdr:from>
    <xdr:ext cx="534377" cy="259045"/>
    <xdr:sp macro="" textlink="">
      <xdr:nvSpPr>
        <xdr:cNvPr id="142" name="テキスト ボックス 141"/>
        <xdr:cNvSpPr txBox="1"/>
      </xdr:nvSpPr>
      <xdr:spPr>
        <a:xfrm>
          <a:off x="2641111" y="100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26283</xdr:rowOff>
    </xdr:from>
    <xdr:to>
      <xdr:col>10</xdr:col>
      <xdr:colOff>165100</xdr:colOff>
      <xdr:row>58</xdr:row>
      <xdr:rowOff>127883</xdr:rowOff>
    </xdr:to>
    <xdr:sp macro="" textlink="">
      <xdr:nvSpPr>
        <xdr:cNvPr id="143" name="楕円 142"/>
        <xdr:cNvSpPr/>
      </xdr:nvSpPr>
      <xdr:spPr>
        <a:xfrm>
          <a:off x="1968500" y="99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119010</xdr:rowOff>
    </xdr:from>
    <xdr:ext cx="534377" cy="259045"/>
    <xdr:sp macro="" textlink="">
      <xdr:nvSpPr>
        <xdr:cNvPr id="144" name="テキスト ボックス 143"/>
        <xdr:cNvSpPr txBox="1"/>
      </xdr:nvSpPr>
      <xdr:spPr>
        <a:xfrm>
          <a:off x="1752111" y="10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17021</xdr:rowOff>
    </xdr:from>
    <xdr:to>
      <xdr:col>6</xdr:col>
      <xdr:colOff>38100</xdr:colOff>
      <xdr:row>58</xdr:row>
      <xdr:rowOff>118621</xdr:rowOff>
    </xdr:to>
    <xdr:sp macro="" textlink="">
      <xdr:nvSpPr>
        <xdr:cNvPr id="145" name="楕円 144"/>
        <xdr:cNvSpPr/>
      </xdr:nvSpPr>
      <xdr:spPr>
        <a:xfrm>
          <a:off x="1079500" y="99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109748</xdr:rowOff>
    </xdr:from>
    <xdr:ext cx="534377" cy="259045"/>
    <xdr:sp macro="" textlink="">
      <xdr:nvSpPr>
        <xdr:cNvPr id="146" name="テキスト ボックス 145"/>
        <xdr:cNvSpPr txBox="1"/>
      </xdr:nvSpPr>
      <xdr:spPr>
        <a:xfrm>
          <a:off x="863111" y="100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10334</xdr:rowOff>
    </xdr:from>
    <xdr:to>
      <xdr:col>24</xdr:col>
      <xdr:colOff>63500</xdr:colOff>
      <xdr:row>77</xdr:row>
      <xdr:rowOff>116850</xdr:rowOff>
    </xdr:to>
    <xdr:cxnSp macro="">
      <xdr:nvCxnSpPr>
        <xdr:cNvPr id="178" name="直線コネクタ 177"/>
        <xdr:cNvCxnSpPr/>
      </xdr:nvCxnSpPr>
      <xdr:spPr>
        <a:xfrm flipV="1">
          <a:off x="3797300" y="13211984"/>
          <a:ext cx="838200" cy="10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116850</xdr:rowOff>
    </xdr:from>
    <xdr:to>
      <xdr:col>19</xdr:col>
      <xdr:colOff>177800</xdr:colOff>
      <xdr:row>77</xdr:row>
      <xdr:rowOff>165554</xdr:rowOff>
    </xdr:to>
    <xdr:cxnSp macro="">
      <xdr:nvCxnSpPr>
        <xdr:cNvPr id="181" name="直線コネクタ 180"/>
        <xdr:cNvCxnSpPr/>
      </xdr:nvCxnSpPr>
      <xdr:spPr>
        <a:xfrm flipV="1">
          <a:off x="2908300" y="13318500"/>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157531</xdr:rowOff>
    </xdr:from>
    <xdr:to>
      <xdr:col>15</xdr:col>
      <xdr:colOff>50800</xdr:colOff>
      <xdr:row>77</xdr:row>
      <xdr:rowOff>165554</xdr:rowOff>
    </xdr:to>
    <xdr:cxnSp macro="">
      <xdr:nvCxnSpPr>
        <xdr:cNvPr id="184" name="直線コネクタ 183"/>
        <xdr:cNvCxnSpPr/>
      </xdr:nvCxnSpPr>
      <xdr:spPr>
        <a:xfrm>
          <a:off x="2019300" y="13359181"/>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157531</xdr:rowOff>
    </xdr:from>
    <xdr:to>
      <xdr:col>10</xdr:col>
      <xdr:colOff>114300</xdr:colOff>
      <xdr:row>78</xdr:row>
      <xdr:rowOff>19794</xdr:rowOff>
    </xdr:to>
    <xdr:cxnSp macro="">
      <xdr:nvCxnSpPr>
        <xdr:cNvPr id="187" name="直線コネクタ 186"/>
        <xdr:cNvCxnSpPr/>
      </xdr:nvCxnSpPr>
      <xdr:spPr>
        <a:xfrm flipV="1">
          <a:off x="1130300" y="13359181"/>
          <a:ext cx="889000" cy="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130984</xdr:rowOff>
    </xdr:from>
    <xdr:to>
      <xdr:col>24</xdr:col>
      <xdr:colOff>114300</xdr:colOff>
      <xdr:row>77</xdr:row>
      <xdr:rowOff>61134</xdr:rowOff>
    </xdr:to>
    <xdr:sp macro="" textlink="">
      <xdr:nvSpPr>
        <xdr:cNvPr id="197" name="楕円 196"/>
        <xdr:cNvSpPr/>
      </xdr:nvSpPr>
      <xdr:spPr>
        <a:xfrm>
          <a:off x="4584700" y="131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109411</xdr:rowOff>
    </xdr:from>
    <xdr:ext cx="599010" cy="259045"/>
    <xdr:sp macro="" textlink="">
      <xdr:nvSpPr>
        <xdr:cNvPr id="198" name="民生費該当値テキスト"/>
        <xdr:cNvSpPr txBox="1"/>
      </xdr:nvSpPr>
      <xdr:spPr>
        <a:xfrm>
          <a:off x="4686300" y="1313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66050</xdr:rowOff>
    </xdr:from>
    <xdr:to>
      <xdr:col>20</xdr:col>
      <xdr:colOff>38100</xdr:colOff>
      <xdr:row>77</xdr:row>
      <xdr:rowOff>167650</xdr:rowOff>
    </xdr:to>
    <xdr:sp macro="" textlink="">
      <xdr:nvSpPr>
        <xdr:cNvPr id="199" name="楕円 198"/>
        <xdr:cNvSpPr/>
      </xdr:nvSpPr>
      <xdr:spPr>
        <a:xfrm>
          <a:off x="3746500" y="132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158777</xdr:rowOff>
    </xdr:from>
    <xdr:ext cx="599010" cy="259045"/>
    <xdr:sp macro="" textlink="">
      <xdr:nvSpPr>
        <xdr:cNvPr id="200" name="テキスト ボックス 199"/>
        <xdr:cNvSpPr txBox="1"/>
      </xdr:nvSpPr>
      <xdr:spPr>
        <a:xfrm>
          <a:off x="3497795" y="1336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114754</xdr:rowOff>
    </xdr:from>
    <xdr:to>
      <xdr:col>15</xdr:col>
      <xdr:colOff>101600</xdr:colOff>
      <xdr:row>78</xdr:row>
      <xdr:rowOff>44904</xdr:rowOff>
    </xdr:to>
    <xdr:sp macro="" textlink="">
      <xdr:nvSpPr>
        <xdr:cNvPr id="201" name="楕円 200"/>
        <xdr:cNvSpPr/>
      </xdr:nvSpPr>
      <xdr:spPr>
        <a:xfrm>
          <a:off x="2857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36031</xdr:rowOff>
    </xdr:from>
    <xdr:ext cx="599010" cy="259045"/>
    <xdr:sp macro="" textlink="">
      <xdr:nvSpPr>
        <xdr:cNvPr id="202" name="テキスト ボックス 201"/>
        <xdr:cNvSpPr txBox="1"/>
      </xdr:nvSpPr>
      <xdr:spPr>
        <a:xfrm>
          <a:off x="2608795" y="134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106731</xdr:rowOff>
    </xdr:from>
    <xdr:to>
      <xdr:col>10</xdr:col>
      <xdr:colOff>165100</xdr:colOff>
      <xdr:row>78</xdr:row>
      <xdr:rowOff>36881</xdr:rowOff>
    </xdr:to>
    <xdr:sp macro="" textlink="">
      <xdr:nvSpPr>
        <xdr:cNvPr id="203" name="楕円 202"/>
        <xdr:cNvSpPr/>
      </xdr:nvSpPr>
      <xdr:spPr>
        <a:xfrm>
          <a:off x="1968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28008</xdr:rowOff>
    </xdr:from>
    <xdr:ext cx="599010" cy="259045"/>
    <xdr:sp macro="" textlink="">
      <xdr:nvSpPr>
        <xdr:cNvPr id="204" name="テキスト ボックス 203"/>
        <xdr:cNvSpPr txBox="1"/>
      </xdr:nvSpPr>
      <xdr:spPr>
        <a:xfrm>
          <a:off x="1719795" y="1340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140444</xdr:rowOff>
    </xdr:from>
    <xdr:to>
      <xdr:col>6</xdr:col>
      <xdr:colOff>38100</xdr:colOff>
      <xdr:row>78</xdr:row>
      <xdr:rowOff>70594</xdr:rowOff>
    </xdr:to>
    <xdr:sp macro="" textlink="">
      <xdr:nvSpPr>
        <xdr:cNvPr id="205" name="楕円 204"/>
        <xdr:cNvSpPr/>
      </xdr:nvSpPr>
      <xdr:spPr>
        <a:xfrm>
          <a:off x="1079500" y="13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61721</xdr:rowOff>
    </xdr:from>
    <xdr:ext cx="599010" cy="259045"/>
    <xdr:sp macro="" textlink="">
      <xdr:nvSpPr>
        <xdr:cNvPr id="206" name="テキスト ボックス 205"/>
        <xdr:cNvSpPr txBox="1"/>
      </xdr:nvSpPr>
      <xdr:spPr>
        <a:xfrm>
          <a:off x="830795" y="1343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77139</xdr:rowOff>
    </xdr:from>
    <xdr:to>
      <xdr:col>24</xdr:col>
      <xdr:colOff>63500</xdr:colOff>
      <xdr:row>96</xdr:row>
      <xdr:rowOff>158814</xdr:rowOff>
    </xdr:to>
    <xdr:cxnSp macro="">
      <xdr:nvCxnSpPr>
        <xdr:cNvPr id="235" name="直線コネクタ 234"/>
        <xdr:cNvCxnSpPr/>
      </xdr:nvCxnSpPr>
      <xdr:spPr>
        <a:xfrm flipV="1">
          <a:off x="3797300" y="16536339"/>
          <a:ext cx="838200" cy="8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158814</xdr:rowOff>
    </xdr:from>
    <xdr:to>
      <xdr:col>19</xdr:col>
      <xdr:colOff>177800</xdr:colOff>
      <xdr:row>96</xdr:row>
      <xdr:rowOff>159398</xdr:rowOff>
    </xdr:to>
    <xdr:cxnSp macro="">
      <xdr:nvCxnSpPr>
        <xdr:cNvPr id="238" name="直線コネクタ 237"/>
        <xdr:cNvCxnSpPr/>
      </xdr:nvCxnSpPr>
      <xdr:spPr>
        <a:xfrm flipV="1">
          <a:off x="2908300" y="16618014"/>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159398</xdr:rowOff>
    </xdr:from>
    <xdr:to>
      <xdr:col>15</xdr:col>
      <xdr:colOff>50800</xdr:colOff>
      <xdr:row>97</xdr:row>
      <xdr:rowOff>3950</xdr:rowOff>
    </xdr:to>
    <xdr:cxnSp macro="">
      <xdr:nvCxnSpPr>
        <xdr:cNvPr id="241" name="直線コネクタ 240"/>
        <xdr:cNvCxnSpPr/>
      </xdr:nvCxnSpPr>
      <xdr:spPr>
        <a:xfrm flipV="1">
          <a:off x="2019300" y="166185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124994</xdr:rowOff>
    </xdr:from>
    <xdr:to>
      <xdr:col>10</xdr:col>
      <xdr:colOff>114300</xdr:colOff>
      <xdr:row>97</xdr:row>
      <xdr:rowOff>3950</xdr:rowOff>
    </xdr:to>
    <xdr:cxnSp macro="">
      <xdr:nvCxnSpPr>
        <xdr:cNvPr id="244" name="直線コネクタ 243"/>
        <xdr:cNvCxnSpPr/>
      </xdr:nvCxnSpPr>
      <xdr:spPr>
        <a:xfrm>
          <a:off x="1130300" y="16584194"/>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26339</xdr:rowOff>
    </xdr:from>
    <xdr:to>
      <xdr:col>24</xdr:col>
      <xdr:colOff>114300</xdr:colOff>
      <xdr:row>96</xdr:row>
      <xdr:rowOff>127939</xdr:rowOff>
    </xdr:to>
    <xdr:sp macro="" textlink="">
      <xdr:nvSpPr>
        <xdr:cNvPr id="254" name="楕円 253"/>
        <xdr:cNvSpPr/>
      </xdr:nvSpPr>
      <xdr:spPr>
        <a:xfrm>
          <a:off x="4584700" y="164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49216</xdr:rowOff>
    </xdr:from>
    <xdr:ext cx="534377" cy="259045"/>
    <xdr:sp macro="" textlink="">
      <xdr:nvSpPr>
        <xdr:cNvPr id="255" name="衛生費該当値テキスト"/>
        <xdr:cNvSpPr txBox="1"/>
      </xdr:nvSpPr>
      <xdr:spPr>
        <a:xfrm>
          <a:off x="4686300" y="163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108014</xdr:rowOff>
    </xdr:from>
    <xdr:to>
      <xdr:col>20</xdr:col>
      <xdr:colOff>38100</xdr:colOff>
      <xdr:row>97</xdr:row>
      <xdr:rowOff>38164</xdr:rowOff>
    </xdr:to>
    <xdr:sp macro="" textlink="">
      <xdr:nvSpPr>
        <xdr:cNvPr id="256" name="楕円 255"/>
        <xdr:cNvSpPr/>
      </xdr:nvSpPr>
      <xdr:spPr>
        <a:xfrm>
          <a:off x="3746500" y="165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29291</xdr:rowOff>
    </xdr:from>
    <xdr:ext cx="534377" cy="259045"/>
    <xdr:sp macro="" textlink="">
      <xdr:nvSpPr>
        <xdr:cNvPr id="257" name="テキスト ボックス 256"/>
        <xdr:cNvSpPr txBox="1"/>
      </xdr:nvSpPr>
      <xdr:spPr>
        <a:xfrm>
          <a:off x="3530111" y="166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108598</xdr:rowOff>
    </xdr:from>
    <xdr:to>
      <xdr:col>15</xdr:col>
      <xdr:colOff>101600</xdr:colOff>
      <xdr:row>97</xdr:row>
      <xdr:rowOff>38748</xdr:rowOff>
    </xdr:to>
    <xdr:sp macro="" textlink="">
      <xdr:nvSpPr>
        <xdr:cNvPr id="258" name="楕円 257"/>
        <xdr:cNvSpPr/>
      </xdr:nvSpPr>
      <xdr:spPr>
        <a:xfrm>
          <a:off x="2857500" y="165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55275</xdr:rowOff>
    </xdr:from>
    <xdr:ext cx="534377" cy="259045"/>
    <xdr:sp macro="" textlink="">
      <xdr:nvSpPr>
        <xdr:cNvPr id="259" name="テキスト ボックス 258"/>
        <xdr:cNvSpPr txBox="1"/>
      </xdr:nvSpPr>
      <xdr:spPr>
        <a:xfrm>
          <a:off x="2641111" y="163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124600</xdr:rowOff>
    </xdr:from>
    <xdr:to>
      <xdr:col>10</xdr:col>
      <xdr:colOff>165100</xdr:colOff>
      <xdr:row>97</xdr:row>
      <xdr:rowOff>54750</xdr:rowOff>
    </xdr:to>
    <xdr:sp macro="" textlink="">
      <xdr:nvSpPr>
        <xdr:cNvPr id="260" name="楕円 259"/>
        <xdr:cNvSpPr/>
      </xdr:nvSpPr>
      <xdr:spPr>
        <a:xfrm>
          <a:off x="1968500" y="165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45877</xdr:rowOff>
    </xdr:from>
    <xdr:ext cx="534377" cy="259045"/>
    <xdr:sp macro="" textlink="">
      <xdr:nvSpPr>
        <xdr:cNvPr id="261" name="テキスト ボックス 260"/>
        <xdr:cNvSpPr txBox="1"/>
      </xdr:nvSpPr>
      <xdr:spPr>
        <a:xfrm>
          <a:off x="1752111" y="166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74194</xdr:rowOff>
    </xdr:from>
    <xdr:to>
      <xdr:col>6</xdr:col>
      <xdr:colOff>38100</xdr:colOff>
      <xdr:row>97</xdr:row>
      <xdr:rowOff>4344</xdr:rowOff>
    </xdr:to>
    <xdr:sp macro="" textlink="">
      <xdr:nvSpPr>
        <xdr:cNvPr id="262" name="楕円 261"/>
        <xdr:cNvSpPr/>
      </xdr:nvSpPr>
      <xdr:spPr>
        <a:xfrm>
          <a:off x="1079500" y="165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166921</xdr:rowOff>
    </xdr:from>
    <xdr:ext cx="534377" cy="259045"/>
    <xdr:sp macro="" textlink="">
      <xdr:nvSpPr>
        <xdr:cNvPr id="263" name="テキスト ボックス 262"/>
        <xdr:cNvSpPr txBox="1"/>
      </xdr:nvSpPr>
      <xdr:spPr>
        <a:xfrm>
          <a:off x="863111" y="166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46736</xdr:rowOff>
    </xdr:from>
    <xdr:to>
      <xdr:col>55</xdr:col>
      <xdr:colOff>0</xdr:colOff>
      <xdr:row>38</xdr:row>
      <xdr:rowOff>47117</xdr:rowOff>
    </xdr:to>
    <xdr:cxnSp macro="">
      <xdr:nvCxnSpPr>
        <xdr:cNvPr id="292" name="直線コネクタ 291"/>
        <xdr:cNvCxnSpPr/>
      </xdr:nvCxnSpPr>
      <xdr:spPr>
        <a:xfrm flipV="1">
          <a:off x="9639300" y="656183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47117</xdr:rowOff>
    </xdr:from>
    <xdr:to>
      <xdr:col>50</xdr:col>
      <xdr:colOff>114300</xdr:colOff>
      <xdr:row>38</xdr:row>
      <xdr:rowOff>55499</xdr:rowOff>
    </xdr:to>
    <xdr:cxnSp macro="">
      <xdr:nvCxnSpPr>
        <xdr:cNvPr id="295" name="直線コネクタ 294"/>
        <xdr:cNvCxnSpPr/>
      </xdr:nvCxnSpPr>
      <xdr:spPr>
        <a:xfrm flipV="1">
          <a:off x="8750300" y="656221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55499</xdr:rowOff>
    </xdr:from>
    <xdr:to>
      <xdr:col>45</xdr:col>
      <xdr:colOff>177800</xdr:colOff>
      <xdr:row>38</xdr:row>
      <xdr:rowOff>84455</xdr:rowOff>
    </xdr:to>
    <xdr:cxnSp macro="">
      <xdr:nvCxnSpPr>
        <xdr:cNvPr id="298" name="直線コネクタ 297"/>
        <xdr:cNvCxnSpPr/>
      </xdr:nvCxnSpPr>
      <xdr:spPr>
        <a:xfrm flipV="1">
          <a:off x="7861300" y="65705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84455</xdr:rowOff>
    </xdr:from>
    <xdr:to>
      <xdr:col>41</xdr:col>
      <xdr:colOff>50800</xdr:colOff>
      <xdr:row>38</xdr:row>
      <xdr:rowOff>100457</xdr:rowOff>
    </xdr:to>
    <xdr:cxnSp macro="">
      <xdr:nvCxnSpPr>
        <xdr:cNvPr id="301" name="直線コネクタ 300"/>
        <xdr:cNvCxnSpPr/>
      </xdr:nvCxnSpPr>
      <xdr:spPr>
        <a:xfrm flipV="1">
          <a:off x="6972300" y="65995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167386</xdr:rowOff>
    </xdr:from>
    <xdr:to>
      <xdr:col>55</xdr:col>
      <xdr:colOff>50800</xdr:colOff>
      <xdr:row>38</xdr:row>
      <xdr:rowOff>97536</xdr:rowOff>
    </xdr:to>
    <xdr:sp macro="" textlink="">
      <xdr:nvSpPr>
        <xdr:cNvPr id="311" name="楕円 310"/>
        <xdr:cNvSpPr/>
      </xdr:nvSpPr>
      <xdr:spPr>
        <a:xfrm>
          <a:off x="104267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18813</xdr:rowOff>
    </xdr:from>
    <xdr:ext cx="378565" cy="259045"/>
    <xdr:sp macro="" textlink="">
      <xdr:nvSpPr>
        <xdr:cNvPr id="312" name="労働費該当値テキスト"/>
        <xdr:cNvSpPr txBox="1"/>
      </xdr:nvSpPr>
      <xdr:spPr>
        <a:xfrm>
          <a:off x="10528300" y="636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167767</xdr:rowOff>
    </xdr:from>
    <xdr:to>
      <xdr:col>50</xdr:col>
      <xdr:colOff>165100</xdr:colOff>
      <xdr:row>38</xdr:row>
      <xdr:rowOff>97917</xdr:rowOff>
    </xdr:to>
    <xdr:sp macro="" textlink="">
      <xdr:nvSpPr>
        <xdr:cNvPr id="313" name="楕円 312"/>
        <xdr:cNvSpPr/>
      </xdr:nvSpPr>
      <xdr:spPr>
        <a:xfrm>
          <a:off x="9588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114444</xdr:rowOff>
    </xdr:from>
    <xdr:ext cx="378565" cy="259045"/>
    <xdr:sp macro="" textlink="">
      <xdr:nvSpPr>
        <xdr:cNvPr id="314" name="テキスト ボックス 313"/>
        <xdr:cNvSpPr txBox="1"/>
      </xdr:nvSpPr>
      <xdr:spPr>
        <a:xfrm>
          <a:off x="9450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4699</xdr:rowOff>
    </xdr:from>
    <xdr:to>
      <xdr:col>46</xdr:col>
      <xdr:colOff>38100</xdr:colOff>
      <xdr:row>38</xdr:row>
      <xdr:rowOff>106299</xdr:rowOff>
    </xdr:to>
    <xdr:sp macro="" textlink="">
      <xdr:nvSpPr>
        <xdr:cNvPr id="315" name="楕円 314"/>
        <xdr:cNvSpPr/>
      </xdr:nvSpPr>
      <xdr:spPr>
        <a:xfrm>
          <a:off x="8699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122826</xdr:rowOff>
    </xdr:from>
    <xdr:ext cx="378565" cy="259045"/>
    <xdr:sp macro="" textlink="">
      <xdr:nvSpPr>
        <xdr:cNvPr id="316" name="テキスト ボックス 315"/>
        <xdr:cNvSpPr txBox="1"/>
      </xdr:nvSpPr>
      <xdr:spPr>
        <a:xfrm>
          <a:off x="8561017" y="629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33655</xdr:rowOff>
    </xdr:from>
    <xdr:to>
      <xdr:col>41</xdr:col>
      <xdr:colOff>101600</xdr:colOff>
      <xdr:row>38</xdr:row>
      <xdr:rowOff>135255</xdr:rowOff>
    </xdr:to>
    <xdr:sp macro="" textlink="">
      <xdr:nvSpPr>
        <xdr:cNvPr id="317" name="楕円 316"/>
        <xdr:cNvSpPr/>
      </xdr:nvSpPr>
      <xdr:spPr>
        <a:xfrm>
          <a:off x="7810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126382</xdr:rowOff>
    </xdr:from>
    <xdr:ext cx="378565" cy="259045"/>
    <xdr:sp macro="" textlink="">
      <xdr:nvSpPr>
        <xdr:cNvPr id="318" name="テキスト ボックス 317"/>
        <xdr:cNvSpPr txBox="1"/>
      </xdr:nvSpPr>
      <xdr:spPr>
        <a:xfrm>
          <a:off x="7672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49657</xdr:rowOff>
    </xdr:from>
    <xdr:to>
      <xdr:col>36</xdr:col>
      <xdr:colOff>165100</xdr:colOff>
      <xdr:row>38</xdr:row>
      <xdr:rowOff>151257</xdr:rowOff>
    </xdr:to>
    <xdr:sp macro="" textlink="">
      <xdr:nvSpPr>
        <xdr:cNvPr id="319" name="楕円 318"/>
        <xdr:cNvSpPr/>
      </xdr:nvSpPr>
      <xdr:spPr>
        <a:xfrm>
          <a:off x="6921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142384</xdr:rowOff>
    </xdr:from>
    <xdr:ext cx="378565" cy="259045"/>
    <xdr:sp macro="" textlink="">
      <xdr:nvSpPr>
        <xdr:cNvPr id="320" name="テキスト ボックス 319"/>
        <xdr:cNvSpPr txBox="1"/>
      </xdr:nvSpPr>
      <xdr:spPr>
        <a:xfrm>
          <a:off x="6783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140291</xdr:rowOff>
    </xdr:from>
    <xdr:to>
      <xdr:col>55</xdr:col>
      <xdr:colOff>0</xdr:colOff>
      <xdr:row>58</xdr:row>
      <xdr:rowOff>160083</xdr:rowOff>
    </xdr:to>
    <xdr:cxnSp macro="">
      <xdr:nvCxnSpPr>
        <xdr:cNvPr id="349" name="直線コネクタ 348"/>
        <xdr:cNvCxnSpPr/>
      </xdr:nvCxnSpPr>
      <xdr:spPr>
        <a:xfrm>
          <a:off x="9639300" y="10084391"/>
          <a:ext cx="8382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139014</xdr:rowOff>
    </xdr:from>
    <xdr:to>
      <xdr:col>50</xdr:col>
      <xdr:colOff>114300</xdr:colOff>
      <xdr:row>58</xdr:row>
      <xdr:rowOff>140291</xdr:rowOff>
    </xdr:to>
    <xdr:cxnSp macro="">
      <xdr:nvCxnSpPr>
        <xdr:cNvPr id="352" name="直線コネクタ 351"/>
        <xdr:cNvCxnSpPr/>
      </xdr:nvCxnSpPr>
      <xdr:spPr>
        <a:xfrm>
          <a:off x="8750300" y="10083114"/>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130156</xdr:rowOff>
    </xdr:from>
    <xdr:to>
      <xdr:col>45</xdr:col>
      <xdr:colOff>177800</xdr:colOff>
      <xdr:row>58</xdr:row>
      <xdr:rowOff>139014</xdr:rowOff>
    </xdr:to>
    <xdr:cxnSp macro="">
      <xdr:nvCxnSpPr>
        <xdr:cNvPr id="355" name="直線コネクタ 354"/>
        <xdr:cNvCxnSpPr/>
      </xdr:nvCxnSpPr>
      <xdr:spPr>
        <a:xfrm>
          <a:off x="7861300" y="10074256"/>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130156</xdr:rowOff>
    </xdr:from>
    <xdr:to>
      <xdr:col>41</xdr:col>
      <xdr:colOff>50800</xdr:colOff>
      <xdr:row>58</xdr:row>
      <xdr:rowOff>151968</xdr:rowOff>
    </xdr:to>
    <xdr:cxnSp macro="">
      <xdr:nvCxnSpPr>
        <xdr:cNvPr id="358" name="直線コネクタ 357"/>
        <xdr:cNvCxnSpPr/>
      </xdr:nvCxnSpPr>
      <xdr:spPr>
        <a:xfrm flipV="1">
          <a:off x="6972300" y="10074256"/>
          <a:ext cx="8890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109283</xdr:rowOff>
    </xdr:from>
    <xdr:to>
      <xdr:col>55</xdr:col>
      <xdr:colOff>50800</xdr:colOff>
      <xdr:row>59</xdr:row>
      <xdr:rowOff>39433</xdr:rowOff>
    </xdr:to>
    <xdr:sp macro="" textlink="">
      <xdr:nvSpPr>
        <xdr:cNvPr id="368" name="楕円 367"/>
        <xdr:cNvSpPr/>
      </xdr:nvSpPr>
      <xdr:spPr>
        <a:xfrm>
          <a:off x="10426700" y="100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24210</xdr:rowOff>
    </xdr:from>
    <xdr:ext cx="469744" cy="259045"/>
    <xdr:sp macro="" textlink="">
      <xdr:nvSpPr>
        <xdr:cNvPr id="369" name="農林水産業費該当値テキスト"/>
        <xdr:cNvSpPr txBox="1"/>
      </xdr:nvSpPr>
      <xdr:spPr>
        <a:xfrm>
          <a:off x="10528300" y="996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89491</xdr:rowOff>
    </xdr:from>
    <xdr:to>
      <xdr:col>50</xdr:col>
      <xdr:colOff>165100</xdr:colOff>
      <xdr:row>59</xdr:row>
      <xdr:rowOff>19641</xdr:rowOff>
    </xdr:to>
    <xdr:sp macro="" textlink="">
      <xdr:nvSpPr>
        <xdr:cNvPr id="370" name="楕円 369"/>
        <xdr:cNvSpPr/>
      </xdr:nvSpPr>
      <xdr:spPr>
        <a:xfrm>
          <a:off x="9588500" y="100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10768</xdr:rowOff>
    </xdr:from>
    <xdr:ext cx="469744" cy="259045"/>
    <xdr:sp macro="" textlink="">
      <xdr:nvSpPr>
        <xdr:cNvPr id="371" name="テキスト ボックス 370"/>
        <xdr:cNvSpPr txBox="1"/>
      </xdr:nvSpPr>
      <xdr:spPr>
        <a:xfrm>
          <a:off x="9404428" y="101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88214</xdr:rowOff>
    </xdr:from>
    <xdr:to>
      <xdr:col>46</xdr:col>
      <xdr:colOff>38100</xdr:colOff>
      <xdr:row>59</xdr:row>
      <xdr:rowOff>18364</xdr:rowOff>
    </xdr:to>
    <xdr:sp macro="" textlink="">
      <xdr:nvSpPr>
        <xdr:cNvPr id="372" name="楕円 371"/>
        <xdr:cNvSpPr/>
      </xdr:nvSpPr>
      <xdr:spPr>
        <a:xfrm>
          <a:off x="8699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9491</xdr:rowOff>
    </xdr:from>
    <xdr:ext cx="469744" cy="259045"/>
    <xdr:sp macro="" textlink="">
      <xdr:nvSpPr>
        <xdr:cNvPr id="373" name="テキスト ボックス 372"/>
        <xdr:cNvSpPr txBox="1"/>
      </xdr:nvSpPr>
      <xdr:spPr>
        <a:xfrm>
          <a:off x="8515428" y="1012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79356</xdr:rowOff>
    </xdr:from>
    <xdr:to>
      <xdr:col>41</xdr:col>
      <xdr:colOff>101600</xdr:colOff>
      <xdr:row>59</xdr:row>
      <xdr:rowOff>9506</xdr:rowOff>
    </xdr:to>
    <xdr:sp macro="" textlink="">
      <xdr:nvSpPr>
        <xdr:cNvPr id="374" name="楕円 373"/>
        <xdr:cNvSpPr/>
      </xdr:nvSpPr>
      <xdr:spPr>
        <a:xfrm>
          <a:off x="7810500" y="100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633</xdr:rowOff>
    </xdr:from>
    <xdr:ext cx="469744" cy="259045"/>
    <xdr:sp macro="" textlink="">
      <xdr:nvSpPr>
        <xdr:cNvPr id="375" name="テキスト ボックス 374"/>
        <xdr:cNvSpPr txBox="1"/>
      </xdr:nvSpPr>
      <xdr:spPr>
        <a:xfrm>
          <a:off x="7626428" y="10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101168</xdr:rowOff>
    </xdr:from>
    <xdr:to>
      <xdr:col>36</xdr:col>
      <xdr:colOff>165100</xdr:colOff>
      <xdr:row>59</xdr:row>
      <xdr:rowOff>31318</xdr:rowOff>
    </xdr:to>
    <xdr:sp macro="" textlink="">
      <xdr:nvSpPr>
        <xdr:cNvPr id="376" name="楕円 375"/>
        <xdr:cNvSpPr/>
      </xdr:nvSpPr>
      <xdr:spPr>
        <a:xfrm>
          <a:off x="69215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22445</xdr:rowOff>
    </xdr:from>
    <xdr:ext cx="469744" cy="259045"/>
    <xdr:sp macro="" textlink="">
      <xdr:nvSpPr>
        <xdr:cNvPr id="377" name="テキスト ボックス 376"/>
        <xdr:cNvSpPr txBox="1"/>
      </xdr:nvSpPr>
      <xdr:spPr>
        <a:xfrm>
          <a:off x="6737428" y="1013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140463</xdr:rowOff>
    </xdr:from>
    <xdr:to>
      <xdr:col>55</xdr:col>
      <xdr:colOff>0</xdr:colOff>
      <xdr:row>78</xdr:row>
      <xdr:rowOff>146825</xdr:rowOff>
    </xdr:to>
    <xdr:cxnSp macro="">
      <xdr:nvCxnSpPr>
        <xdr:cNvPr id="406" name="直線コネクタ 405"/>
        <xdr:cNvCxnSpPr/>
      </xdr:nvCxnSpPr>
      <xdr:spPr>
        <a:xfrm flipV="1">
          <a:off x="9639300" y="13342113"/>
          <a:ext cx="838200" cy="17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146825</xdr:rowOff>
    </xdr:from>
    <xdr:to>
      <xdr:col>50</xdr:col>
      <xdr:colOff>114300</xdr:colOff>
      <xdr:row>78</xdr:row>
      <xdr:rowOff>158635</xdr:rowOff>
    </xdr:to>
    <xdr:cxnSp macro="">
      <xdr:nvCxnSpPr>
        <xdr:cNvPr id="409" name="直線コネクタ 408"/>
        <xdr:cNvCxnSpPr/>
      </xdr:nvCxnSpPr>
      <xdr:spPr>
        <a:xfrm flipV="1">
          <a:off x="8750300" y="13519925"/>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91847</xdr:rowOff>
    </xdr:from>
    <xdr:to>
      <xdr:col>45</xdr:col>
      <xdr:colOff>177800</xdr:colOff>
      <xdr:row>78</xdr:row>
      <xdr:rowOff>158635</xdr:rowOff>
    </xdr:to>
    <xdr:cxnSp macro="">
      <xdr:nvCxnSpPr>
        <xdr:cNvPr id="412" name="直線コネクタ 411"/>
        <xdr:cNvCxnSpPr/>
      </xdr:nvCxnSpPr>
      <xdr:spPr>
        <a:xfrm>
          <a:off x="7861300" y="1346494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91847</xdr:rowOff>
    </xdr:from>
    <xdr:to>
      <xdr:col>41</xdr:col>
      <xdr:colOff>50800</xdr:colOff>
      <xdr:row>78</xdr:row>
      <xdr:rowOff>139567</xdr:rowOff>
    </xdr:to>
    <xdr:cxnSp macro="">
      <xdr:nvCxnSpPr>
        <xdr:cNvPr id="415" name="直線コネクタ 414"/>
        <xdr:cNvCxnSpPr/>
      </xdr:nvCxnSpPr>
      <xdr:spPr>
        <a:xfrm flipV="1">
          <a:off x="6972300" y="13464947"/>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89663</xdr:rowOff>
    </xdr:from>
    <xdr:to>
      <xdr:col>55</xdr:col>
      <xdr:colOff>50800</xdr:colOff>
      <xdr:row>78</xdr:row>
      <xdr:rowOff>19813</xdr:rowOff>
    </xdr:to>
    <xdr:sp macro="" textlink="">
      <xdr:nvSpPr>
        <xdr:cNvPr id="425" name="楕円 424"/>
        <xdr:cNvSpPr/>
      </xdr:nvSpPr>
      <xdr:spPr>
        <a:xfrm>
          <a:off x="10426700" y="13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112540</xdr:rowOff>
    </xdr:from>
    <xdr:ext cx="534377" cy="259045"/>
    <xdr:sp macro="" textlink="">
      <xdr:nvSpPr>
        <xdr:cNvPr id="426" name="商工費該当値テキスト"/>
        <xdr:cNvSpPr txBox="1"/>
      </xdr:nvSpPr>
      <xdr:spPr>
        <a:xfrm>
          <a:off x="10528300" y="131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96025</xdr:rowOff>
    </xdr:from>
    <xdr:to>
      <xdr:col>50</xdr:col>
      <xdr:colOff>165100</xdr:colOff>
      <xdr:row>79</xdr:row>
      <xdr:rowOff>26175</xdr:rowOff>
    </xdr:to>
    <xdr:sp macro="" textlink="">
      <xdr:nvSpPr>
        <xdr:cNvPr id="427" name="楕円 426"/>
        <xdr:cNvSpPr/>
      </xdr:nvSpPr>
      <xdr:spPr>
        <a:xfrm>
          <a:off x="9588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17302</xdr:rowOff>
    </xdr:from>
    <xdr:ext cx="469744" cy="259045"/>
    <xdr:sp macro="" textlink="">
      <xdr:nvSpPr>
        <xdr:cNvPr id="428" name="テキスト ボックス 427"/>
        <xdr:cNvSpPr txBox="1"/>
      </xdr:nvSpPr>
      <xdr:spPr>
        <a:xfrm>
          <a:off x="9404428"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107835</xdr:rowOff>
    </xdr:from>
    <xdr:to>
      <xdr:col>46</xdr:col>
      <xdr:colOff>38100</xdr:colOff>
      <xdr:row>79</xdr:row>
      <xdr:rowOff>37985</xdr:rowOff>
    </xdr:to>
    <xdr:sp macro="" textlink="">
      <xdr:nvSpPr>
        <xdr:cNvPr id="429" name="楕円 428"/>
        <xdr:cNvSpPr/>
      </xdr:nvSpPr>
      <xdr:spPr>
        <a:xfrm>
          <a:off x="8699500" y="134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29112</xdr:rowOff>
    </xdr:from>
    <xdr:ext cx="469744" cy="259045"/>
    <xdr:sp macro="" textlink="">
      <xdr:nvSpPr>
        <xdr:cNvPr id="430" name="テキスト ボックス 429"/>
        <xdr:cNvSpPr txBox="1"/>
      </xdr:nvSpPr>
      <xdr:spPr>
        <a:xfrm>
          <a:off x="8515428" y="135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41047</xdr:rowOff>
    </xdr:from>
    <xdr:to>
      <xdr:col>41</xdr:col>
      <xdr:colOff>101600</xdr:colOff>
      <xdr:row>78</xdr:row>
      <xdr:rowOff>142647</xdr:rowOff>
    </xdr:to>
    <xdr:sp macro="" textlink="">
      <xdr:nvSpPr>
        <xdr:cNvPr id="431" name="楕円 430"/>
        <xdr:cNvSpPr/>
      </xdr:nvSpPr>
      <xdr:spPr>
        <a:xfrm>
          <a:off x="7810500" y="13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159174</xdr:rowOff>
    </xdr:from>
    <xdr:ext cx="469744" cy="259045"/>
    <xdr:sp macro="" textlink="">
      <xdr:nvSpPr>
        <xdr:cNvPr id="432" name="テキスト ボックス 431"/>
        <xdr:cNvSpPr txBox="1"/>
      </xdr:nvSpPr>
      <xdr:spPr>
        <a:xfrm>
          <a:off x="7626428" y="131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88767</xdr:rowOff>
    </xdr:from>
    <xdr:to>
      <xdr:col>36</xdr:col>
      <xdr:colOff>165100</xdr:colOff>
      <xdr:row>79</xdr:row>
      <xdr:rowOff>18917</xdr:rowOff>
    </xdr:to>
    <xdr:sp macro="" textlink="">
      <xdr:nvSpPr>
        <xdr:cNvPr id="433" name="楕円 432"/>
        <xdr:cNvSpPr/>
      </xdr:nvSpPr>
      <xdr:spPr>
        <a:xfrm>
          <a:off x="6921500" y="134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10044</xdr:rowOff>
    </xdr:from>
    <xdr:ext cx="469744" cy="259045"/>
    <xdr:sp macro="" textlink="">
      <xdr:nvSpPr>
        <xdr:cNvPr id="434" name="テキスト ボックス 433"/>
        <xdr:cNvSpPr txBox="1"/>
      </xdr:nvSpPr>
      <xdr:spPr>
        <a:xfrm>
          <a:off x="6737428" y="135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113988</xdr:rowOff>
    </xdr:from>
    <xdr:to>
      <xdr:col>55</xdr:col>
      <xdr:colOff>0</xdr:colOff>
      <xdr:row>97</xdr:row>
      <xdr:rowOff>145644</xdr:rowOff>
    </xdr:to>
    <xdr:cxnSp macro="">
      <xdr:nvCxnSpPr>
        <xdr:cNvPr id="465" name="直線コネクタ 464"/>
        <xdr:cNvCxnSpPr/>
      </xdr:nvCxnSpPr>
      <xdr:spPr>
        <a:xfrm>
          <a:off x="9639300" y="16744638"/>
          <a:ext cx="8382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108458</xdr:rowOff>
    </xdr:from>
    <xdr:to>
      <xdr:col>50</xdr:col>
      <xdr:colOff>114300</xdr:colOff>
      <xdr:row>97</xdr:row>
      <xdr:rowOff>113988</xdr:rowOff>
    </xdr:to>
    <xdr:cxnSp macro="">
      <xdr:nvCxnSpPr>
        <xdr:cNvPr id="468" name="直線コネクタ 467"/>
        <xdr:cNvCxnSpPr/>
      </xdr:nvCxnSpPr>
      <xdr:spPr>
        <a:xfrm>
          <a:off x="8750300" y="1673910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105519</xdr:rowOff>
    </xdr:from>
    <xdr:to>
      <xdr:col>45</xdr:col>
      <xdr:colOff>177800</xdr:colOff>
      <xdr:row>97</xdr:row>
      <xdr:rowOff>108458</xdr:rowOff>
    </xdr:to>
    <xdr:cxnSp macro="">
      <xdr:nvCxnSpPr>
        <xdr:cNvPr id="471" name="直線コネクタ 470"/>
        <xdr:cNvCxnSpPr/>
      </xdr:nvCxnSpPr>
      <xdr:spPr>
        <a:xfrm>
          <a:off x="7861300" y="167361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82648</xdr:rowOff>
    </xdr:from>
    <xdr:to>
      <xdr:col>41</xdr:col>
      <xdr:colOff>50800</xdr:colOff>
      <xdr:row>97</xdr:row>
      <xdr:rowOff>105519</xdr:rowOff>
    </xdr:to>
    <xdr:cxnSp macro="">
      <xdr:nvCxnSpPr>
        <xdr:cNvPr id="474" name="直線コネクタ 473"/>
        <xdr:cNvCxnSpPr/>
      </xdr:nvCxnSpPr>
      <xdr:spPr>
        <a:xfrm>
          <a:off x="6972300" y="16713298"/>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94844</xdr:rowOff>
    </xdr:from>
    <xdr:to>
      <xdr:col>55</xdr:col>
      <xdr:colOff>50800</xdr:colOff>
      <xdr:row>98</xdr:row>
      <xdr:rowOff>24994</xdr:rowOff>
    </xdr:to>
    <xdr:sp macro="" textlink="">
      <xdr:nvSpPr>
        <xdr:cNvPr id="484" name="楕円 483"/>
        <xdr:cNvSpPr/>
      </xdr:nvSpPr>
      <xdr:spPr>
        <a:xfrm>
          <a:off x="104267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73271</xdr:rowOff>
    </xdr:from>
    <xdr:ext cx="534377" cy="259045"/>
    <xdr:sp macro="" textlink="">
      <xdr:nvSpPr>
        <xdr:cNvPr id="485" name="土木費該当値テキスト"/>
        <xdr:cNvSpPr txBox="1"/>
      </xdr:nvSpPr>
      <xdr:spPr>
        <a:xfrm>
          <a:off x="10528300" y="167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63188</xdr:rowOff>
    </xdr:from>
    <xdr:to>
      <xdr:col>50</xdr:col>
      <xdr:colOff>165100</xdr:colOff>
      <xdr:row>97</xdr:row>
      <xdr:rowOff>164788</xdr:rowOff>
    </xdr:to>
    <xdr:sp macro="" textlink="">
      <xdr:nvSpPr>
        <xdr:cNvPr id="486" name="楕円 485"/>
        <xdr:cNvSpPr/>
      </xdr:nvSpPr>
      <xdr:spPr>
        <a:xfrm>
          <a:off x="9588500" y="16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155915</xdr:rowOff>
    </xdr:from>
    <xdr:ext cx="534377" cy="259045"/>
    <xdr:sp macro="" textlink="">
      <xdr:nvSpPr>
        <xdr:cNvPr id="487" name="テキスト ボックス 486"/>
        <xdr:cNvSpPr txBox="1"/>
      </xdr:nvSpPr>
      <xdr:spPr>
        <a:xfrm>
          <a:off x="9372111" y="167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57658</xdr:rowOff>
    </xdr:from>
    <xdr:to>
      <xdr:col>46</xdr:col>
      <xdr:colOff>38100</xdr:colOff>
      <xdr:row>97</xdr:row>
      <xdr:rowOff>159258</xdr:rowOff>
    </xdr:to>
    <xdr:sp macro="" textlink="">
      <xdr:nvSpPr>
        <xdr:cNvPr id="488" name="楕円 487"/>
        <xdr:cNvSpPr/>
      </xdr:nvSpPr>
      <xdr:spPr>
        <a:xfrm>
          <a:off x="8699500" y="166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150385</xdr:rowOff>
    </xdr:from>
    <xdr:ext cx="534377" cy="259045"/>
    <xdr:sp macro="" textlink="">
      <xdr:nvSpPr>
        <xdr:cNvPr id="489" name="テキスト ボックス 488"/>
        <xdr:cNvSpPr txBox="1"/>
      </xdr:nvSpPr>
      <xdr:spPr>
        <a:xfrm>
          <a:off x="8483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54719</xdr:rowOff>
    </xdr:from>
    <xdr:to>
      <xdr:col>41</xdr:col>
      <xdr:colOff>101600</xdr:colOff>
      <xdr:row>97</xdr:row>
      <xdr:rowOff>156319</xdr:rowOff>
    </xdr:to>
    <xdr:sp macro="" textlink="">
      <xdr:nvSpPr>
        <xdr:cNvPr id="490" name="楕円 489"/>
        <xdr:cNvSpPr/>
      </xdr:nvSpPr>
      <xdr:spPr>
        <a:xfrm>
          <a:off x="78105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147446</xdr:rowOff>
    </xdr:from>
    <xdr:ext cx="534377" cy="259045"/>
    <xdr:sp macro="" textlink="">
      <xdr:nvSpPr>
        <xdr:cNvPr id="491" name="テキスト ボックス 490"/>
        <xdr:cNvSpPr txBox="1"/>
      </xdr:nvSpPr>
      <xdr:spPr>
        <a:xfrm>
          <a:off x="7594111" y="167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31848</xdr:rowOff>
    </xdr:from>
    <xdr:to>
      <xdr:col>36</xdr:col>
      <xdr:colOff>165100</xdr:colOff>
      <xdr:row>97</xdr:row>
      <xdr:rowOff>133448</xdr:rowOff>
    </xdr:to>
    <xdr:sp macro="" textlink="">
      <xdr:nvSpPr>
        <xdr:cNvPr id="492" name="楕円 491"/>
        <xdr:cNvSpPr/>
      </xdr:nvSpPr>
      <xdr:spPr>
        <a:xfrm>
          <a:off x="6921500" y="166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124575</xdr:rowOff>
    </xdr:from>
    <xdr:ext cx="534377" cy="259045"/>
    <xdr:sp macro="" textlink="">
      <xdr:nvSpPr>
        <xdr:cNvPr id="493" name="テキスト ボックス 492"/>
        <xdr:cNvSpPr txBox="1"/>
      </xdr:nvSpPr>
      <xdr:spPr>
        <a:xfrm>
          <a:off x="6705111" y="167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141053</xdr:rowOff>
    </xdr:from>
    <xdr:to>
      <xdr:col>85</xdr:col>
      <xdr:colOff>127000</xdr:colOff>
      <xdr:row>37</xdr:row>
      <xdr:rowOff>151340</xdr:rowOff>
    </xdr:to>
    <xdr:cxnSp macro="">
      <xdr:nvCxnSpPr>
        <xdr:cNvPr id="522" name="直線コネクタ 521"/>
        <xdr:cNvCxnSpPr/>
      </xdr:nvCxnSpPr>
      <xdr:spPr>
        <a:xfrm flipV="1">
          <a:off x="15481300" y="648470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147129</xdr:rowOff>
    </xdr:from>
    <xdr:to>
      <xdr:col>81</xdr:col>
      <xdr:colOff>50800</xdr:colOff>
      <xdr:row>37</xdr:row>
      <xdr:rowOff>151340</xdr:rowOff>
    </xdr:to>
    <xdr:cxnSp macro="">
      <xdr:nvCxnSpPr>
        <xdr:cNvPr id="525" name="直線コネクタ 524"/>
        <xdr:cNvCxnSpPr/>
      </xdr:nvCxnSpPr>
      <xdr:spPr>
        <a:xfrm>
          <a:off x="14592300" y="6490779"/>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135337</xdr:rowOff>
    </xdr:from>
    <xdr:to>
      <xdr:col>76</xdr:col>
      <xdr:colOff>114300</xdr:colOff>
      <xdr:row>37</xdr:row>
      <xdr:rowOff>147129</xdr:rowOff>
    </xdr:to>
    <xdr:cxnSp macro="">
      <xdr:nvCxnSpPr>
        <xdr:cNvPr id="528" name="直線コネクタ 527"/>
        <xdr:cNvCxnSpPr/>
      </xdr:nvCxnSpPr>
      <xdr:spPr>
        <a:xfrm>
          <a:off x="13703300" y="6478987"/>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131394</xdr:rowOff>
    </xdr:from>
    <xdr:to>
      <xdr:col>71</xdr:col>
      <xdr:colOff>177800</xdr:colOff>
      <xdr:row>37</xdr:row>
      <xdr:rowOff>135337</xdr:rowOff>
    </xdr:to>
    <xdr:cxnSp macro="">
      <xdr:nvCxnSpPr>
        <xdr:cNvPr id="531" name="直線コネクタ 530"/>
        <xdr:cNvCxnSpPr/>
      </xdr:nvCxnSpPr>
      <xdr:spPr>
        <a:xfrm>
          <a:off x="12814300" y="647504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90253</xdr:rowOff>
    </xdr:from>
    <xdr:to>
      <xdr:col>85</xdr:col>
      <xdr:colOff>177800</xdr:colOff>
      <xdr:row>38</xdr:row>
      <xdr:rowOff>20403</xdr:rowOff>
    </xdr:to>
    <xdr:sp macro="" textlink="">
      <xdr:nvSpPr>
        <xdr:cNvPr id="541" name="楕円 540"/>
        <xdr:cNvSpPr/>
      </xdr:nvSpPr>
      <xdr:spPr>
        <a:xfrm>
          <a:off x="16268700" y="64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5180</xdr:rowOff>
    </xdr:from>
    <xdr:ext cx="534377" cy="259045"/>
    <xdr:sp macro="" textlink="">
      <xdr:nvSpPr>
        <xdr:cNvPr id="542" name="消防費該当値テキスト"/>
        <xdr:cNvSpPr txBox="1"/>
      </xdr:nvSpPr>
      <xdr:spPr>
        <a:xfrm>
          <a:off x="16370300" y="63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100540</xdr:rowOff>
    </xdr:from>
    <xdr:to>
      <xdr:col>81</xdr:col>
      <xdr:colOff>101600</xdr:colOff>
      <xdr:row>38</xdr:row>
      <xdr:rowOff>30690</xdr:rowOff>
    </xdr:to>
    <xdr:sp macro="" textlink="">
      <xdr:nvSpPr>
        <xdr:cNvPr id="543" name="楕円 542"/>
        <xdr:cNvSpPr/>
      </xdr:nvSpPr>
      <xdr:spPr>
        <a:xfrm>
          <a:off x="15430500" y="64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21817</xdr:rowOff>
    </xdr:from>
    <xdr:ext cx="534377" cy="259045"/>
    <xdr:sp macro="" textlink="">
      <xdr:nvSpPr>
        <xdr:cNvPr id="544" name="テキスト ボックス 543"/>
        <xdr:cNvSpPr txBox="1"/>
      </xdr:nvSpPr>
      <xdr:spPr>
        <a:xfrm>
          <a:off x="15214111" y="65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96329</xdr:rowOff>
    </xdr:from>
    <xdr:to>
      <xdr:col>76</xdr:col>
      <xdr:colOff>165100</xdr:colOff>
      <xdr:row>38</xdr:row>
      <xdr:rowOff>26479</xdr:rowOff>
    </xdr:to>
    <xdr:sp macro="" textlink="">
      <xdr:nvSpPr>
        <xdr:cNvPr id="545" name="楕円 544"/>
        <xdr:cNvSpPr/>
      </xdr:nvSpPr>
      <xdr:spPr>
        <a:xfrm>
          <a:off x="14541500" y="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17607</xdr:rowOff>
    </xdr:from>
    <xdr:ext cx="534377" cy="259045"/>
    <xdr:sp macro="" textlink="">
      <xdr:nvSpPr>
        <xdr:cNvPr id="546" name="テキスト ボックス 545"/>
        <xdr:cNvSpPr txBox="1"/>
      </xdr:nvSpPr>
      <xdr:spPr>
        <a:xfrm>
          <a:off x="14325111" y="65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84537</xdr:rowOff>
    </xdr:from>
    <xdr:to>
      <xdr:col>72</xdr:col>
      <xdr:colOff>38100</xdr:colOff>
      <xdr:row>38</xdr:row>
      <xdr:rowOff>14687</xdr:rowOff>
    </xdr:to>
    <xdr:sp macro="" textlink="">
      <xdr:nvSpPr>
        <xdr:cNvPr id="547" name="楕円 546"/>
        <xdr:cNvSpPr/>
      </xdr:nvSpPr>
      <xdr:spPr>
        <a:xfrm>
          <a:off x="13652500" y="64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5814</xdr:rowOff>
    </xdr:from>
    <xdr:ext cx="534377" cy="259045"/>
    <xdr:sp macro="" textlink="">
      <xdr:nvSpPr>
        <xdr:cNvPr id="548" name="テキスト ボックス 547"/>
        <xdr:cNvSpPr txBox="1"/>
      </xdr:nvSpPr>
      <xdr:spPr>
        <a:xfrm>
          <a:off x="13436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80594</xdr:rowOff>
    </xdr:from>
    <xdr:to>
      <xdr:col>67</xdr:col>
      <xdr:colOff>101600</xdr:colOff>
      <xdr:row>38</xdr:row>
      <xdr:rowOff>10744</xdr:rowOff>
    </xdr:to>
    <xdr:sp macro="" textlink="">
      <xdr:nvSpPr>
        <xdr:cNvPr id="549" name="楕円 548"/>
        <xdr:cNvSpPr/>
      </xdr:nvSpPr>
      <xdr:spPr>
        <a:xfrm>
          <a:off x="12763500" y="64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1871</xdr:rowOff>
    </xdr:from>
    <xdr:ext cx="534377" cy="259045"/>
    <xdr:sp macro="" textlink="">
      <xdr:nvSpPr>
        <xdr:cNvPr id="550" name="テキスト ボックス 549"/>
        <xdr:cNvSpPr txBox="1"/>
      </xdr:nvSpPr>
      <xdr:spPr>
        <a:xfrm>
          <a:off x="12547111" y="65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115754</xdr:rowOff>
    </xdr:from>
    <xdr:to>
      <xdr:col>85</xdr:col>
      <xdr:colOff>127000</xdr:colOff>
      <xdr:row>57</xdr:row>
      <xdr:rowOff>168089</xdr:rowOff>
    </xdr:to>
    <xdr:cxnSp macro="">
      <xdr:nvCxnSpPr>
        <xdr:cNvPr id="584" name="直線コネクタ 583"/>
        <xdr:cNvCxnSpPr/>
      </xdr:nvCxnSpPr>
      <xdr:spPr>
        <a:xfrm>
          <a:off x="15481300" y="9888404"/>
          <a:ext cx="838200" cy="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115754</xdr:rowOff>
    </xdr:from>
    <xdr:to>
      <xdr:col>81</xdr:col>
      <xdr:colOff>50800</xdr:colOff>
      <xdr:row>58</xdr:row>
      <xdr:rowOff>8383</xdr:rowOff>
    </xdr:to>
    <xdr:cxnSp macro="">
      <xdr:nvCxnSpPr>
        <xdr:cNvPr id="587" name="直線コネクタ 586"/>
        <xdr:cNvCxnSpPr/>
      </xdr:nvCxnSpPr>
      <xdr:spPr>
        <a:xfrm flipV="1">
          <a:off x="14592300" y="9888404"/>
          <a:ext cx="889000" cy="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8383</xdr:rowOff>
    </xdr:from>
    <xdr:to>
      <xdr:col>76</xdr:col>
      <xdr:colOff>114300</xdr:colOff>
      <xdr:row>58</xdr:row>
      <xdr:rowOff>48846</xdr:rowOff>
    </xdr:to>
    <xdr:cxnSp macro="">
      <xdr:nvCxnSpPr>
        <xdr:cNvPr id="590" name="直線コネクタ 589"/>
        <xdr:cNvCxnSpPr/>
      </xdr:nvCxnSpPr>
      <xdr:spPr>
        <a:xfrm flipV="1">
          <a:off x="13703300" y="9952483"/>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48846</xdr:rowOff>
    </xdr:from>
    <xdr:to>
      <xdr:col>71</xdr:col>
      <xdr:colOff>177800</xdr:colOff>
      <xdr:row>58</xdr:row>
      <xdr:rowOff>113926</xdr:rowOff>
    </xdr:to>
    <xdr:cxnSp macro="">
      <xdr:nvCxnSpPr>
        <xdr:cNvPr id="593" name="直線コネクタ 592"/>
        <xdr:cNvCxnSpPr/>
      </xdr:nvCxnSpPr>
      <xdr:spPr>
        <a:xfrm flipV="1">
          <a:off x="12814300" y="9992946"/>
          <a:ext cx="889000" cy="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117289</xdr:rowOff>
    </xdr:from>
    <xdr:to>
      <xdr:col>85</xdr:col>
      <xdr:colOff>177800</xdr:colOff>
      <xdr:row>58</xdr:row>
      <xdr:rowOff>47439</xdr:rowOff>
    </xdr:to>
    <xdr:sp macro="" textlink="">
      <xdr:nvSpPr>
        <xdr:cNvPr id="603" name="楕円 602"/>
        <xdr:cNvSpPr/>
      </xdr:nvSpPr>
      <xdr:spPr>
        <a:xfrm>
          <a:off x="16268700" y="98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95716</xdr:rowOff>
    </xdr:from>
    <xdr:ext cx="534377" cy="259045"/>
    <xdr:sp macro="" textlink="">
      <xdr:nvSpPr>
        <xdr:cNvPr id="604" name="教育費該当値テキスト"/>
        <xdr:cNvSpPr txBox="1"/>
      </xdr:nvSpPr>
      <xdr:spPr>
        <a:xfrm>
          <a:off x="16370300" y="986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64954</xdr:rowOff>
    </xdr:from>
    <xdr:to>
      <xdr:col>81</xdr:col>
      <xdr:colOff>101600</xdr:colOff>
      <xdr:row>57</xdr:row>
      <xdr:rowOff>166554</xdr:rowOff>
    </xdr:to>
    <xdr:sp macro="" textlink="">
      <xdr:nvSpPr>
        <xdr:cNvPr id="605" name="楕円 604"/>
        <xdr:cNvSpPr/>
      </xdr:nvSpPr>
      <xdr:spPr>
        <a:xfrm>
          <a:off x="15430500" y="98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157681</xdr:rowOff>
    </xdr:from>
    <xdr:ext cx="534377" cy="259045"/>
    <xdr:sp macro="" textlink="">
      <xdr:nvSpPr>
        <xdr:cNvPr id="606" name="テキスト ボックス 605"/>
        <xdr:cNvSpPr txBox="1"/>
      </xdr:nvSpPr>
      <xdr:spPr>
        <a:xfrm>
          <a:off x="15214111" y="99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129033</xdr:rowOff>
    </xdr:from>
    <xdr:to>
      <xdr:col>76</xdr:col>
      <xdr:colOff>165100</xdr:colOff>
      <xdr:row>58</xdr:row>
      <xdr:rowOff>59183</xdr:rowOff>
    </xdr:to>
    <xdr:sp macro="" textlink="">
      <xdr:nvSpPr>
        <xdr:cNvPr id="607" name="楕円 606"/>
        <xdr:cNvSpPr/>
      </xdr:nvSpPr>
      <xdr:spPr>
        <a:xfrm>
          <a:off x="14541500" y="99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50310</xdr:rowOff>
    </xdr:from>
    <xdr:ext cx="534377" cy="259045"/>
    <xdr:sp macro="" textlink="">
      <xdr:nvSpPr>
        <xdr:cNvPr id="608" name="テキスト ボックス 607"/>
        <xdr:cNvSpPr txBox="1"/>
      </xdr:nvSpPr>
      <xdr:spPr>
        <a:xfrm>
          <a:off x="14325111" y="99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169496</xdr:rowOff>
    </xdr:from>
    <xdr:to>
      <xdr:col>72</xdr:col>
      <xdr:colOff>38100</xdr:colOff>
      <xdr:row>58</xdr:row>
      <xdr:rowOff>99646</xdr:rowOff>
    </xdr:to>
    <xdr:sp macro="" textlink="">
      <xdr:nvSpPr>
        <xdr:cNvPr id="609" name="楕円 608"/>
        <xdr:cNvSpPr/>
      </xdr:nvSpPr>
      <xdr:spPr>
        <a:xfrm>
          <a:off x="13652500" y="99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90773</xdr:rowOff>
    </xdr:from>
    <xdr:ext cx="534377" cy="259045"/>
    <xdr:sp macro="" textlink="">
      <xdr:nvSpPr>
        <xdr:cNvPr id="610" name="テキスト ボックス 609"/>
        <xdr:cNvSpPr txBox="1"/>
      </xdr:nvSpPr>
      <xdr:spPr>
        <a:xfrm>
          <a:off x="13436111" y="100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63126</xdr:rowOff>
    </xdr:from>
    <xdr:to>
      <xdr:col>67</xdr:col>
      <xdr:colOff>101600</xdr:colOff>
      <xdr:row>58</xdr:row>
      <xdr:rowOff>164726</xdr:rowOff>
    </xdr:to>
    <xdr:sp macro="" textlink="">
      <xdr:nvSpPr>
        <xdr:cNvPr id="611" name="楕円 610"/>
        <xdr:cNvSpPr/>
      </xdr:nvSpPr>
      <xdr:spPr>
        <a:xfrm>
          <a:off x="12763500" y="10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155853</xdr:rowOff>
    </xdr:from>
    <xdr:ext cx="534377" cy="259045"/>
    <xdr:sp macro="" textlink="">
      <xdr:nvSpPr>
        <xdr:cNvPr id="612" name="テキスト ボックス 611"/>
        <xdr:cNvSpPr txBox="1"/>
      </xdr:nvSpPr>
      <xdr:spPr>
        <a:xfrm>
          <a:off x="12547111" y="100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42808</xdr:rowOff>
    </xdr:from>
    <xdr:to>
      <xdr:col>81</xdr:col>
      <xdr:colOff>50800</xdr:colOff>
      <xdr:row>79</xdr:row>
      <xdr:rowOff>44450</xdr:rowOff>
    </xdr:to>
    <xdr:cxnSp macro="">
      <xdr:nvCxnSpPr>
        <xdr:cNvPr id="644" name="直線コネクタ 643"/>
        <xdr:cNvCxnSpPr/>
      </xdr:nvCxnSpPr>
      <xdr:spPr>
        <a:xfrm>
          <a:off x="14592300" y="1358735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42808</xdr:rowOff>
    </xdr:from>
    <xdr:to>
      <xdr:col>76</xdr:col>
      <xdr:colOff>114300</xdr:colOff>
      <xdr:row>79</xdr:row>
      <xdr:rowOff>44450</xdr:rowOff>
    </xdr:to>
    <xdr:cxnSp macro="">
      <xdr:nvCxnSpPr>
        <xdr:cNvPr id="647" name="直線コネクタ 646"/>
        <xdr:cNvCxnSpPr/>
      </xdr:nvCxnSpPr>
      <xdr:spPr>
        <a:xfrm flipV="1">
          <a:off x="13703300" y="13587358"/>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163458</xdr:rowOff>
    </xdr:from>
    <xdr:to>
      <xdr:col>76</xdr:col>
      <xdr:colOff>165100</xdr:colOff>
      <xdr:row>79</xdr:row>
      <xdr:rowOff>93608</xdr:rowOff>
    </xdr:to>
    <xdr:sp macro="" textlink="">
      <xdr:nvSpPr>
        <xdr:cNvPr id="664" name="楕円 663"/>
        <xdr:cNvSpPr/>
      </xdr:nvSpPr>
      <xdr:spPr>
        <a:xfrm>
          <a:off x="145415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84735</xdr:rowOff>
    </xdr:from>
    <xdr:ext cx="378565" cy="259045"/>
    <xdr:sp macro="" textlink="">
      <xdr:nvSpPr>
        <xdr:cNvPr id="665" name="テキスト ボックス 664"/>
        <xdr:cNvSpPr txBox="1"/>
      </xdr:nvSpPr>
      <xdr:spPr>
        <a:xfrm>
          <a:off x="14403017" y="1362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106423</xdr:rowOff>
    </xdr:from>
    <xdr:to>
      <xdr:col>85</xdr:col>
      <xdr:colOff>127000</xdr:colOff>
      <xdr:row>96</xdr:row>
      <xdr:rowOff>129299</xdr:rowOff>
    </xdr:to>
    <xdr:cxnSp macro="">
      <xdr:nvCxnSpPr>
        <xdr:cNvPr id="700" name="直線コネクタ 699"/>
        <xdr:cNvCxnSpPr/>
      </xdr:nvCxnSpPr>
      <xdr:spPr>
        <a:xfrm flipV="1">
          <a:off x="15481300" y="16565623"/>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121658</xdr:rowOff>
    </xdr:from>
    <xdr:to>
      <xdr:col>81</xdr:col>
      <xdr:colOff>50800</xdr:colOff>
      <xdr:row>96</xdr:row>
      <xdr:rowOff>129299</xdr:rowOff>
    </xdr:to>
    <xdr:cxnSp macro="">
      <xdr:nvCxnSpPr>
        <xdr:cNvPr id="703" name="直線コネクタ 702"/>
        <xdr:cNvCxnSpPr/>
      </xdr:nvCxnSpPr>
      <xdr:spPr>
        <a:xfrm>
          <a:off x="14592300" y="1658085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117966</xdr:rowOff>
    </xdr:from>
    <xdr:to>
      <xdr:col>76</xdr:col>
      <xdr:colOff>114300</xdr:colOff>
      <xdr:row>96</xdr:row>
      <xdr:rowOff>121658</xdr:rowOff>
    </xdr:to>
    <xdr:cxnSp macro="">
      <xdr:nvCxnSpPr>
        <xdr:cNvPr id="706" name="直線コネクタ 705"/>
        <xdr:cNvCxnSpPr/>
      </xdr:nvCxnSpPr>
      <xdr:spPr>
        <a:xfrm>
          <a:off x="13703300" y="16577166"/>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117966</xdr:rowOff>
    </xdr:from>
    <xdr:to>
      <xdr:col>71</xdr:col>
      <xdr:colOff>177800</xdr:colOff>
      <xdr:row>96</xdr:row>
      <xdr:rowOff>135503</xdr:rowOff>
    </xdr:to>
    <xdr:cxnSp macro="">
      <xdr:nvCxnSpPr>
        <xdr:cNvPr id="709" name="直線コネクタ 708"/>
        <xdr:cNvCxnSpPr/>
      </xdr:nvCxnSpPr>
      <xdr:spPr>
        <a:xfrm flipV="1">
          <a:off x="12814300" y="1657716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55623</xdr:rowOff>
    </xdr:from>
    <xdr:to>
      <xdr:col>85</xdr:col>
      <xdr:colOff>177800</xdr:colOff>
      <xdr:row>96</xdr:row>
      <xdr:rowOff>157223</xdr:rowOff>
    </xdr:to>
    <xdr:sp macro="" textlink="">
      <xdr:nvSpPr>
        <xdr:cNvPr id="719" name="楕円 718"/>
        <xdr:cNvSpPr/>
      </xdr:nvSpPr>
      <xdr:spPr>
        <a:xfrm>
          <a:off x="16268700" y="1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34050</xdr:rowOff>
    </xdr:from>
    <xdr:ext cx="534377" cy="259045"/>
    <xdr:sp macro="" textlink="">
      <xdr:nvSpPr>
        <xdr:cNvPr id="720" name="公債費該当値テキスト"/>
        <xdr:cNvSpPr txBox="1"/>
      </xdr:nvSpPr>
      <xdr:spPr>
        <a:xfrm>
          <a:off x="16370300" y="164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78499</xdr:rowOff>
    </xdr:from>
    <xdr:to>
      <xdr:col>81</xdr:col>
      <xdr:colOff>101600</xdr:colOff>
      <xdr:row>97</xdr:row>
      <xdr:rowOff>8649</xdr:rowOff>
    </xdr:to>
    <xdr:sp macro="" textlink="">
      <xdr:nvSpPr>
        <xdr:cNvPr id="721" name="楕円 720"/>
        <xdr:cNvSpPr/>
      </xdr:nvSpPr>
      <xdr:spPr>
        <a:xfrm>
          <a:off x="15430500" y="165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171226</xdr:rowOff>
    </xdr:from>
    <xdr:ext cx="534377" cy="259045"/>
    <xdr:sp macro="" textlink="">
      <xdr:nvSpPr>
        <xdr:cNvPr id="722" name="テキスト ボックス 721"/>
        <xdr:cNvSpPr txBox="1"/>
      </xdr:nvSpPr>
      <xdr:spPr>
        <a:xfrm>
          <a:off x="15214111" y="166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70858</xdr:rowOff>
    </xdr:from>
    <xdr:to>
      <xdr:col>76</xdr:col>
      <xdr:colOff>165100</xdr:colOff>
      <xdr:row>97</xdr:row>
      <xdr:rowOff>1008</xdr:rowOff>
    </xdr:to>
    <xdr:sp macro="" textlink="">
      <xdr:nvSpPr>
        <xdr:cNvPr id="723" name="楕円 722"/>
        <xdr:cNvSpPr/>
      </xdr:nvSpPr>
      <xdr:spPr>
        <a:xfrm>
          <a:off x="14541500" y="165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163585</xdr:rowOff>
    </xdr:from>
    <xdr:ext cx="534377" cy="259045"/>
    <xdr:sp macro="" textlink="">
      <xdr:nvSpPr>
        <xdr:cNvPr id="724" name="テキスト ボックス 723"/>
        <xdr:cNvSpPr txBox="1"/>
      </xdr:nvSpPr>
      <xdr:spPr>
        <a:xfrm>
          <a:off x="14325111" y="1662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67166</xdr:rowOff>
    </xdr:from>
    <xdr:to>
      <xdr:col>72</xdr:col>
      <xdr:colOff>38100</xdr:colOff>
      <xdr:row>96</xdr:row>
      <xdr:rowOff>168766</xdr:rowOff>
    </xdr:to>
    <xdr:sp macro="" textlink="">
      <xdr:nvSpPr>
        <xdr:cNvPr id="725" name="楕円 724"/>
        <xdr:cNvSpPr/>
      </xdr:nvSpPr>
      <xdr:spPr>
        <a:xfrm>
          <a:off x="13652500" y="165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159893</xdr:rowOff>
    </xdr:from>
    <xdr:ext cx="534377" cy="259045"/>
    <xdr:sp macro="" textlink="">
      <xdr:nvSpPr>
        <xdr:cNvPr id="726" name="テキスト ボックス 725"/>
        <xdr:cNvSpPr txBox="1"/>
      </xdr:nvSpPr>
      <xdr:spPr>
        <a:xfrm>
          <a:off x="13436111" y="16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84703</xdr:rowOff>
    </xdr:from>
    <xdr:to>
      <xdr:col>67</xdr:col>
      <xdr:colOff>101600</xdr:colOff>
      <xdr:row>97</xdr:row>
      <xdr:rowOff>14853</xdr:rowOff>
    </xdr:to>
    <xdr:sp macro="" textlink="">
      <xdr:nvSpPr>
        <xdr:cNvPr id="727" name="楕円 726"/>
        <xdr:cNvSpPr/>
      </xdr:nvSpPr>
      <xdr:spPr>
        <a:xfrm>
          <a:off x="12763500" y="165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xdr:rowOff>
    </xdr:from>
    <xdr:ext cx="534377" cy="259045"/>
    <xdr:sp macro="" textlink="">
      <xdr:nvSpPr>
        <xdr:cNvPr id="728" name="テキスト ボックス 727"/>
        <xdr:cNvSpPr txBox="1"/>
      </xdr:nvSpPr>
      <xdr:spPr>
        <a:xfrm>
          <a:off x="12547111" y="166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itchFamily="49" charset="-128"/>
              <a:ea typeface="ＭＳ ゴシック" pitchFamily="49" charset="-128"/>
              <a:cs typeface="+mn-cs"/>
            </a:rPr>
            <a:t>　前年度と比較すると、総務費では、</a:t>
          </a:r>
          <a:r>
            <a:rPr kumimoji="1" lang="ja-JP" altLang="en-US" sz="1400">
              <a:solidFill>
                <a:schemeClr val="dk1"/>
              </a:solidFill>
              <a:effectLst/>
              <a:latin typeface="ＭＳ ゴシック" pitchFamily="49" charset="-128"/>
              <a:ea typeface="ＭＳ ゴシック" pitchFamily="49" charset="-128"/>
              <a:cs typeface="+mn-cs"/>
            </a:rPr>
            <a:t>特別定額給付金給付事業費</a:t>
          </a:r>
          <a:r>
            <a:rPr kumimoji="1" lang="ja-JP" altLang="ja-JP" sz="1400">
              <a:solidFill>
                <a:schemeClr val="dk1"/>
              </a:solidFill>
              <a:effectLst/>
              <a:latin typeface="ＭＳ ゴシック" pitchFamily="49" charset="-128"/>
              <a:ea typeface="ＭＳ ゴシック" pitchFamily="49" charset="-128"/>
              <a:cs typeface="+mn-cs"/>
            </a:rPr>
            <a:t>などの増により大きく増加している。民生費では、障害者総合支援法に基づく給付金や</a:t>
          </a:r>
          <a:r>
            <a:rPr kumimoji="1" lang="ja-JP" altLang="en-US" sz="1400">
              <a:solidFill>
                <a:schemeClr val="dk1"/>
              </a:solidFill>
              <a:effectLst/>
              <a:latin typeface="ＭＳ ゴシック" pitchFamily="49" charset="-128"/>
              <a:ea typeface="ＭＳ ゴシック" pitchFamily="49" charset="-128"/>
              <a:cs typeface="+mn-cs"/>
            </a:rPr>
            <a:t>子育て世帯臨時特例給付金給付</a:t>
          </a:r>
          <a:r>
            <a:rPr kumimoji="1" lang="ja-JP" altLang="ja-JP" sz="1400">
              <a:solidFill>
                <a:schemeClr val="dk1"/>
              </a:solidFill>
              <a:effectLst/>
              <a:latin typeface="ＭＳ ゴシック" pitchFamily="49" charset="-128"/>
              <a:ea typeface="ＭＳ ゴシック" pitchFamily="49" charset="-128"/>
              <a:cs typeface="+mn-cs"/>
            </a:rPr>
            <a:t>事業費</a:t>
          </a:r>
          <a:r>
            <a:rPr kumimoji="1" lang="ja-JP" altLang="en-US" sz="1400">
              <a:solidFill>
                <a:schemeClr val="dk1"/>
              </a:solidFill>
              <a:effectLst/>
              <a:latin typeface="ＭＳ ゴシック" pitchFamily="49" charset="-128"/>
              <a:ea typeface="ＭＳ ゴシック" pitchFamily="49" charset="-128"/>
              <a:cs typeface="+mn-cs"/>
            </a:rPr>
            <a:t>や子育て世帯・ひとり親世帯生活支援給付金給付事業費な</a:t>
          </a:r>
          <a:r>
            <a:rPr kumimoji="1" lang="ja-JP" altLang="ja-JP" sz="1400">
              <a:solidFill>
                <a:schemeClr val="dk1"/>
              </a:solidFill>
              <a:effectLst/>
              <a:latin typeface="ＭＳ ゴシック" pitchFamily="49" charset="-128"/>
              <a:ea typeface="ＭＳ ゴシック" pitchFamily="49" charset="-128"/>
              <a:cs typeface="+mn-cs"/>
            </a:rPr>
            <a:t>どの増により大きく増加している。</a:t>
          </a:r>
          <a:r>
            <a:rPr kumimoji="1" lang="ja-JP" altLang="en-US" sz="1400">
              <a:solidFill>
                <a:schemeClr val="dk1"/>
              </a:solidFill>
              <a:effectLst/>
              <a:latin typeface="ＭＳ ゴシック" pitchFamily="49" charset="-128"/>
              <a:ea typeface="ＭＳ ゴシック" pitchFamily="49" charset="-128"/>
              <a:cs typeface="+mn-cs"/>
            </a:rPr>
            <a:t>商工費では、生活支援クーポン券発行事業費、住宅リフォーム等支援金給付金事業費などの増により大きく増加している。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また、</a:t>
          </a:r>
          <a:r>
            <a:rPr kumimoji="1" lang="ja-JP" altLang="ja-JP" sz="1400">
              <a:solidFill>
                <a:schemeClr val="dk1"/>
              </a:solidFill>
              <a:effectLst/>
              <a:latin typeface="ＭＳ ゴシック" pitchFamily="49" charset="-128"/>
              <a:ea typeface="ＭＳ ゴシック" pitchFamily="49" charset="-128"/>
              <a:cs typeface="+mn-cs"/>
            </a:rPr>
            <a:t>教育費では、小中学校空調設備整備事業費などの</a:t>
          </a:r>
          <a:r>
            <a:rPr kumimoji="1" lang="ja-JP" altLang="en-US" sz="1400">
              <a:solidFill>
                <a:schemeClr val="dk1"/>
              </a:solidFill>
              <a:effectLst/>
              <a:latin typeface="ＭＳ ゴシック" pitchFamily="49" charset="-128"/>
              <a:ea typeface="ＭＳ ゴシック" pitchFamily="49" charset="-128"/>
              <a:cs typeface="+mn-cs"/>
            </a:rPr>
            <a:t>減に</a:t>
          </a:r>
          <a:r>
            <a:rPr kumimoji="1" lang="ja-JP" altLang="ja-JP" sz="1400">
              <a:solidFill>
                <a:schemeClr val="dk1"/>
              </a:solidFill>
              <a:effectLst/>
              <a:latin typeface="ＭＳ ゴシック" pitchFamily="49" charset="-128"/>
              <a:ea typeface="ＭＳ ゴシック" pitchFamily="49" charset="-128"/>
              <a:cs typeface="+mn-cs"/>
            </a:rPr>
            <a:t>より大きく</a:t>
          </a:r>
          <a:r>
            <a:rPr kumimoji="1" lang="ja-JP" altLang="en-US" sz="1400">
              <a:solidFill>
                <a:schemeClr val="dk1"/>
              </a:solidFill>
              <a:effectLst/>
              <a:latin typeface="ＭＳ ゴシック" pitchFamily="49" charset="-128"/>
              <a:ea typeface="ＭＳ ゴシック" pitchFamily="49" charset="-128"/>
              <a:cs typeface="+mn-cs"/>
            </a:rPr>
            <a:t>減少</a:t>
          </a:r>
          <a:r>
            <a:rPr kumimoji="1" lang="ja-JP" altLang="ja-JP" sz="1400">
              <a:solidFill>
                <a:schemeClr val="dk1"/>
              </a:solidFill>
              <a:effectLst/>
              <a:latin typeface="ＭＳ ゴシック" pitchFamily="49" charset="-128"/>
              <a:ea typeface="ＭＳ ゴシック" pitchFamily="49" charset="-128"/>
              <a:cs typeface="+mn-cs"/>
            </a:rPr>
            <a:t>している。</a:t>
          </a:r>
          <a:r>
            <a:rPr kumimoji="1" lang="ja-JP" altLang="en-US" sz="1400">
              <a:solidFill>
                <a:schemeClr val="dk1"/>
              </a:solidFill>
              <a:effectLst/>
              <a:latin typeface="ＭＳ ゴシック" pitchFamily="49" charset="-128"/>
              <a:ea typeface="ＭＳ ゴシック" pitchFamily="49" charset="-128"/>
              <a:cs typeface="+mn-cs"/>
            </a:rPr>
            <a:t>土木費では、道路新設改良費、町営住宅改修費などの減により大きく減少している。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今後も、地域資源を最大限に活用し、限られた財源の中、選択と集中により重点的・効率的な配分を行いながら、より一層の健全化に向けた財政運営に努める。</a:t>
          </a:r>
          <a:endParaRPr lang="ja-JP" altLang="ja-JP" sz="1400">
            <a:effectLst/>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財政調整基金については取崩し</a:t>
          </a:r>
          <a:r>
            <a:rPr kumimoji="1" lang="ja-JP" altLang="en-US" sz="1200">
              <a:solidFill>
                <a:schemeClr val="dk1"/>
              </a:solidFill>
              <a:effectLst/>
              <a:latin typeface="+mn-lt"/>
              <a:ea typeface="+mn-ea"/>
              <a:cs typeface="+mn-cs"/>
            </a:rPr>
            <a:t>を実施したことから</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前年度と比較して、標準財政規模で１．５９ポイント悪化した。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実質収支額</a:t>
          </a:r>
          <a:r>
            <a:rPr kumimoji="1" lang="ja-JP" altLang="ja-JP" sz="1200">
              <a:solidFill>
                <a:schemeClr val="dk1"/>
              </a:solidFill>
              <a:effectLst/>
              <a:latin typeface="+mn-lt"/>
              <a:ea typeface="+mn-ea"/>
              <a:cs typeface="+mn-cs"/>
            </a:rPr>
            <a:t>については、地方交付税や国庫支出金などの増により、前年度と比較して、標準財政規模比で１．６</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ポイント改善した。今後も、選択と集中により、限られた財源の重点的・効率的な配分を行いながら、より一層の健全化に向けた財政運営に努める。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itchFamily="49" charset="-128"/>
              <a:ea typeface="ＭＳ ゴシック" pitchFamily="49" charset="-128"/>
              <a:cs typeface="+mn-cs"/>
            </a:rPr>
            <a:t>　令和</a:t>
          </a:r>
          <a:r>
            <a:rPr kumimoji="1" lang="ja-JP" altLang="en-US" sz="1400">
              <a:solidFill>
                <a:schemeClr val="dk1"/>
              </a:solidFill>
              <a:effectLst/>
              <a:latin typeface="ＭＳ ゴシック" pitchFamily="49" charset="-128"/>
              <a:ea typeface="ＭＳ ゴシック" pitchFamily="49" charset="-128"/>
              <a:cs typeface="+mn-cs"/>
            </a:rPr>
            <a:t>２</a:t>
          </a:r>
          <a:r>
            <a:rPr kumimoji="1" lang="ja-JP" altLang="ja-JP" sz="1400">
              <a:solidFill>
                <a:schemeClr val="dk1"/>
              </a:solidFill>
              <a:effectLst/>
              <a:latin typeface="ＭＳ ゴシック" pitchFamily="49" charset="-128"/>
              <a:ea typeface="ＭＳ ゴシック" pitchFamily="49" charset="-128"/>
              <a:cs typeface="+mn-cs"/>
            </a:rPr>
            <a:t>年度においては、国民健康保険事業の後期高齢者支援金に係る赤字額に対して、一般会計から繰出金により財政支援を行った。一般会計の実質収支が黒字であったこと、水道事業会計が引き続き健全財政であったことなどにより、前年度並みの黒字および比率を維持している。</a:t>
          </a:r>
          <a:endParaRPr lang="ja-JP" altLang="ja-JP" sz="1400">
            <a:effectLst/>
            <a:latin typeface="ＭＳ ゴシック" pitchFamily="49" charset="-128"/>
            <a:ea typeface="ＭＳ ゴシック" pitchFamily="49" charset="-128"/>
          </a:endParaRPr>
        </a:p>
        <a:p>
          <a:r>
            <a:rPr kumimoji="1" lang="ja-JP" altLang="ja-JP" sz="1400">
              <a:solidFill>
                <a:schemeClr val="dk1"/>
              </a:solidFill>
              <a:effectLst/>
              <a:latin typeface="ＭＳ ゴシック" pitchFamily="49" charset="-128"/>
              <a:ea typeface="ＭＳ ゴシック" pitchFamily="49" charset="-128"/>
              <a:cs typeface="+mn-cs"/>
            </a:rPr>
            <a:t>　国民健康保険事業特別会計の赤字が大きく影響しているところであるが、赤字額の増大を抑えるため、税率の改定を行うなど、適切な財政運営に取り組むとともに、令和</a:t>
          </a:r>
          <a:r>
            <a:rPr kumimoji="1" lang="ja-JP" altLang="en-US" sz="1400">
              <a:solidFill>
                <a:schemeClr val="dk1"/>
              </a:solidFill>
              <a:effectLst/>
              <a:latin typeface="ＭＳ ゴシック" pitchFamily="49" charset="-128"/>
              <a:ea typeface="ＭＳ ゴシック" pitchFamily="49" charset="-128"/>
              <a:cs typeface="+mn-cs"/>
            </a:rPr>
            <a:t>３</a:t>
          </a:r>
          <a:r>
            <a:rPr kumimoji="1" lang="ja-JP" altLang="ja-JP" sz="1400">
              <a:solidFill>
                <a:schemeClr val="dk1"/>
              </a:solidFill>
              <a:effectLst/>
              <a:latin typeface="ＭＳ ゴシック" pitchFamily="49" charset="-128"/>
              <a:ea typeface="ＭＳ ゴシック" pitchFamily="49" charset="-128"/>
              <a:cs typeface="+mn-cs"/>
            </a:rPr>
            <a:t>年度でも引き続き後期高齢者支援金の赤字額に対して、一般会計からの繰出金による財政支援を実施していく。</a:t>
          </a:r>
          <a:endParaRPr lang="ja-JP" altLang="ja-JP" sz="1400">
            <a:effectLst/>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3440_&#26001;&#4016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38.6</v>
          </cell>
          <cell r="BX51">
            <v>56.7</v>
          </cell>
          <cell r="CF51">
            <v>39.799999999999997</v>
          </cell>
          <cell r="CN51">
            <v>46.1</v>
          </cell>
          <cell r="CV51">
            <v>37.5</v>
          </cell>
        </row>
        <row r="53">
          <cell r="BP53">
            <v>63</v>
          </cell>
          <cell r="BX53">
            <v>64.2</v>
          </cell>
          <cell r="CF53">
            <v>65.599999999999994</v>
          </cell>
          <cell r="CN53">
            <v>66.2</v>
          </cell>
          <cell r="CV53">
            <v>67.900000000000006</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38.6</v>
          </cell>
          <cell r="BX73">
            <v>56.7</v>
          </cell>
          <cell r="CF73">
            <v>39.799999999999997</v>
          </cell>
          <cell r="CN73">
            <v>46.1</v>
          </cell>
          <cell r="CV73">
            <v>37.5</v>
          </cell>
        </row>
        <row r="75">
          <cell r="BP75">
            <v>6.5</v>
          </cell>
          <cell r="BX75">
            <v>6.8</v>
          </cell>
          <cell r="CF75">
            <v>6.9</v>
          </cell>
          <cell r="CN75">
            <v>7.1</v>
          </cell>
          <cell r="CV75">
            <v>7</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13016558</v>
      </c>
      <c r="BO4" s="395"/>
      <c r="BP4" s="395"/>
      <c r="BQ4" s="395"/>
      <c r="BR4" s="395"/>
      <c r="BS4" s="395"/>
      <c r="BT4" s="395"/>
      <c r="BU4" s="396"/>
      <c r="BV4" s="394">
        <v>9443689</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8.1999999999999993</v>
      </c>
      <c r="CU4" s="401"/>
      <c r="CV4" s="401"/>
      <c r="CW4" s="401"/>
      <c r="CX4" s="401"/>
      <c r="CY4" s="401"/>
      <c r="CZ4" s="401"/>
      <c r="DA4" s="402"/>
      <c r="DB4" s="400">
        <v>6.6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12456752</v>
      </c>
      <c r="BO5" s="432"/>
      <c r="BP5" s="432"/>
      <c r="BQ5" s="432"/>
      <c r="BR5" s="432"/>
      <c r="BS5" s="432"/>
      <c r="BT5" s="432"/>
      <c r="BU5" s="433"/>
      <c r="BV5" s="431">
        <v>9002265</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93.2</v>
      </c>
      <c r="CU5" s="429"/>
      <c r="CV5" s="429"/>
      <c r="CW5" s="429"/>
      <c r="CX5" s="429"/>
      <c r="CY5" s="429"/>
      <c r="CZ5" s="429"/>
      <c r="DA5" s="430"/>
      <c r="DB5" s="428">
        <v>93.3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559806</v>
      </c>
      <c r="BO6" s="432"/>
      <c r="BP6" s="432"/>
      <c r="BQ6" s="432"/>
      <c r="BR6" s="432"/>
      <c r="BS6" s="432"/>
      <c r="BT6" s="432"/>
      <c r="BU6" s="433"/>
      <c r="BV6" s="431">
        <v>441424</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97.6</v>
      </c>
      <c r="CU6" s="469"/>
      <c r="CV6" s="469"/>
      <c r="CW6" s="469"/>
      <c r="CX6" s="469"/>
      <c r="CY6" s="469"/>
      <c r="CZ6" s="469"/>
      <c r="DA6" s="470"/>
      <c r="DB6" s="468">
        <v>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43715</v>
      </c>
      <c r="BO7" s="432"/>
      <c r="BP7" s="432"/>
      <c r="BQ7" s="432"/>
      <c r="BR7" s="432"/>
      <c r="BS7" s="432"/>
      <c r="BT7" s="432"/>
      <c r="BU7" s="433"/>
      <c r="BV7" s="431">
        <v>43344</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6302112</v>
      </c>
      <c r="CU7" s="432"/>
      <c r="CV7" s="432"/>
      <c r="CW7" s="432"/>
      <c r="CX7" s="432"/>
      <c r="CY7" s="432"/>
      <c r="CZ7" s="432"/>
      <c r="DA7" s="433"/>
      <c r="DB7" s="431">
        <v>6058591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516091</v>
      </c>
      <c r="BO8" s="432"/>
      <c r="BP8" s="432"/>
      <c r="BQ8" s="432"/>
      <c r="BR8" s="432"/>
      <c r="BS8" s="432"/>
      <c r="BT8" s="432"/>
      <c r="BU8" s="433"/>
      <c r="BV8" s="431">
        <v>398080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0.54</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27587</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118011</v>
      </c>
      <c r="BO9" s="432"/>
      <c r="BP9" s="432"/>
      <c r="BQ9" s="432"/>
      <c r="BR9" s="432"/>
      <c r="BS9" s="432"/>
      <c r="BT9" s="432"/>
      <c r="BU9" s="433"/>
      <c r="BV9" s="431">
        <v>85445</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11.5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27303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93</v>
      </c>
      <c r="AV10" s="464"/>
      <c r="AW10" s="464"/>
      <c r="AX10" s="464"/>
      <c r="AY10" s="465" t="s">
        <v>119</v>
      </c>
      <c r="AZ10" s="466"/>
      <c r="BA10" s="466"/>
      <c r="BB10" s="466"/>
      <c r="BC10" s="466"/>
      <c r="BD10" s="466"/>
      <c r="BE10" s="466"/>
      <c r="BF10" s="466"/>
      <c r="BG10" s="466"/>
      <c r="BH10" s="466"/>
      <c r="BI10" s="466"/>
      <c r="BJ10" s="466"/>
      <c r="BK10" s="466"/>
      <c r="BL10" s="466"/>
      <c r="BM10" s="467"/>
      <c r="BN10" s="431">
        <v>2695</v>
      </c>
      <c r="BO10" s="432"/>
      <c r="BP10" s="432"/>
      <c r="BQ10" s="432"/>
      <c r="BR10" s="432"/>
      <c r="BS10" s="432"/>
      <c r="BT10" s="432"/>
      <c r="BU10" s="433"/>
      <c r="BV10" s="431">
        <v>1910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28250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30000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28066</v>
      </c>
      <c r="S13" s="516"/>
      <c r="T13" s="516"/>
      <c r="U13" s="516"/>
      <c r="V13" s="517"/>
      <c r="W13" s="447" t="s">
        <v>139</v>
      </c>
      <c r="X13" s="448"/>
      <c r="Y13" s="448"/>
      <c r="Z13" s="448"/>
      <c r="AA13" s="448"/>
      <c r="AB13" s="438"/>
      <c r="AC13" s="482">
        <v>225</v>
      </c>
      <c r="AD13" s="483"/>
      <c r="AE13" s="483"/>
      <c r="AF13" s="483"/>
      <c r="AG13" s="525"/>
      <c r="AH13" s="482">
        <v>257</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90706</v>
      </c>
      <c r="BO13" s="432"/>
      <c r="BP13" s="432"/>
      <c r="BQ13" s="432"/>
      <c r="BR13" s="432"/>
      <c r="BS13" s="432"/>
      <c r="BT13" s="432"/>
      <c r="BU13" s="433"/>
      <c r="BV13" s="431">
        <v>87355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7</v>
      </c>
      <c r="CU13" s="429"/>
      <c r="CV13" s="429"/>
      <c r="CW13" s="429"/>
      <c r="CX13" s="429"/>
      <c r="CY13" s="429"/>
      <c r="CZ13" s="429"/>
      <c r="DA13" s="430"/>
      <c r="DB13" s="428">
        <v>7.1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28338</v>
      </c>
      <c r="S14" s="516"/>
      <c r="T14" s="516"/>
      <c r="U14" s="516"/>
      <c r="V14" s="517"/>
      <c r="W14" s="421"/>
      <c r="X14" s="422"/>
      <c r="Y14" s="422"/>
      <c r="Z14" s="422"/>
      <c r="AA14" s="422"/>
      <c r="AB14" s="411"/>
      <c r="AC14" s="518">
        <v>2</v>
      </c>
      <c r="AD14" s="519"/>
      <c r="AE14" s="519"/>
      <c r="AF14" s="519"/>
      <c r="AG14" s="520"/>
      <c r="AH14" s="518">
        <v>2.2000000000000002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37.5</v>
      </c>
      <c r="CU14" s="530"/>
      <c r="CV14" s="530"/>
      <c r="CW14" s="530"/>
      <c r="CX14" s="530"/>
      <c r="CY14" s="530"/>
      <c r="CZ14" s="530"/>
      <c r="DA14" s="531"/>
      <c r="DB14" s="529">
        <v>46.1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28152</v>
      </c>
      <c r="S15" s="516"/>
      <c r="T15" s="516"/>
      <c r="U15" s="516"/>
      <c r="V15" s="517"/>
      <c r="W15" s="447" t="s">
        <v>147</v>
      </c>
      <c r="X15" s="448"/>
      <c r="Y15" s="448"/>
      <c r="Z15" s="448"/>
      <c r="AA15" s="448"/>
      <c r="AB15" s="438"/>
      <c r="AC15" s="482">
        <v>2789</v>
      </c>
      <c r="AD15" s="483"/>
      <c r="AE15" s="483"/>
      <c r="AF15" s="483"/>
      <c r="AG15" s="525"/>
      <c r="AH15" s="482">
        <v>2904</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2872063</v>
      </c>
      <c r="BO15" s="395"/>
      <c r="BP15" s="395"/>
      <c r="BQ15" s="395"/>
      <c r="BR15" s="395"/>
      <c r="BS15" s="395"/>
      <c r="BT15" s="395"/>
      <c r="BU15" s="396"/>
      <c r="BV15" s="394">
        <v>2678247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24.6</v>
      </c>
      <c r="AD16" s="519"/>
      <c r="AE16" s="519"/>
      <c r="AF16" s="519"/>
      <c r="AG16" s="520"/>
      <c r="AH16" s="518">
        <v>25.3</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5271342</v>
      </c>
      <c r="BO16" s="432"/>
      <c r="BP16" s="432"/>
      <c r="BQ16" s="432"/>
      <c r="BR16" s="432"/>
      <c r="BS16" s="432"/>
      <c r="BT16" s="432"/>
      <c r="BU16" s="433"/>
      <c r="BV16" s="431">
        <v>5010427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8311</v>
      </c>
      <c r="AD17" s="483"/>
      <c r="AE17" s="483"/>
      <c r="AF17" s="483"/>
      <c r="AG17" s="525"/>
      <c r="AH17" s="482">
        <v>8297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3633775</v>
      </c>
      <c r="BO17" s="432"/>
      <c r="BP17" s="432"/>
      <c r="BQ17" s="432"/>
      <c r="BR17" s="432"/>
      <c r="BS17" s="432"/>
      <c r="BT17" s="432"/>
      <c r="BU17" s="433"/>
      <c r="BV17" s="431">
        <v>3411738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14.27</v>
      </c>
      <c r="M18" s="547"/>
      <c r="N18" s="547"/>
      <c r="O18" s="547"/>
      <c r="P18" s="547"/>
      <c r="Q18" s="547"/>
      <c r="R18" s="548"/>
      <c r="S18" s="548"/>
      <c r="T18" s="548"/>
      <c r="U18" s="548"/>
      <c r="V18" s="549"/>
      <c r="W18" s="449"/>
      <c r="X18" s="450"/>
      <c r="Y18" s="450"/>
      <c r="Z18" s="450"/>
      <c r="AA18" s="450"/>
      <c r="AB18" s="441"/>
      <c r="AC18" s="550">
        <v>73.400000000000006</v>
      </c>
      <c r="AD18" s="551"/>
      <c r="AE18" s="551"/>
      <c r="AF18" s="551"/>
      <c r="AG18" s="552"/>
      <c r="AH18" s="550">
        <v>72.400000000000006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5909829</v>
      </c>
      <c r="BO18" s="432"/>
      <c r="BP18" s="432"/>
      <c r="BQ18" s="432"/>
      <c r="BR18" s="432"/>
      <c r="BS18" s="432"/>
      <c r="BT18" s="432"/>
      <c r="BU18" s="433"/>
      <c r="BV18" s="431">
        <v>5772122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1933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7777425</v>
      </c>
      <c r="BO19" s="432"/>
      <c r="BP19" s="432"/>
      <c r="BQ19" s="432"/>
      <c r="BR19" s="432"/>
      <c r="BS19" s="432"/>
      <c r="BT19" s="432"/>
      <c r="BU19" s="433"/>
      <c r="BV19" s="431">
        <v>7098297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10902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8311287</v>
      </c>
      <c r="BO23" s="432"/>
      <c r="BP23" s="432"/>
      <c r="BQ23" s="432"/>
      <c r="BR23" s="432"/>
      <c r="BS23" s="432"/>
      <c r="BT23" s="432"/>
      <c r="BU23" s="433"/>
      <c r="BV23" s="431">
        <v>8736873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8180</v>
      </c>
      <c r="R24" s="483"/>
      <c r="S24" s="483"/>
      <c r="T24" s="483"/>
      <c r="U24" s="483"/>
      <c r="V24" s="525"/>
      <c r="W24" s="584"/>
      <c r="X24" s="572"/>
      <c r="Y24" s="573"/>
      <c r="Z24" s="481" t="s">
        <v>170</v>
      </c>
      <c r="AA24" s="461"/>
      <c r="AB24" s="461"/>
      <c r="AC24" s="461"/>
      <c r="AD24" s="461"/>
      <c r="AE24" s="461"/>
      <c r="AF24" s="461"/>
      <c r="AG24" s="462"/>
      <c r="AH24" s="482">
        <v>160</v>
      </c>
      <c r="AI24" s="483"/>
      <c r="AJ24" s="483"/>
      <c r="AK24" s="483"/>
      <c r="AL24" s="525"/>
      <c r="AM24" s="482">
        <v>471840</v>
      </c>
      <c r="AN24" s="483"/>
      <c r="AO24" s="483"/>
      <c r="AP24" s="483"/>
      <c r="AQ24" s="483"/>
      <c r="AR24" s="525"/>
      <c r="AS24" s="482">
        <v>2949</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6670582</v>
      </c>
      <c r="BO24" s="432"/>
      <c r="BP24" s="432"/>
      <c r="BQ24" s="432"/>
      <c r="BR24" s="432"/>
      <c r="BS24" s="432"/>
      <c r="BT24" s="432"/>
      <c r="BU24" s="433"/>
      <c r="BV24" s="431">
        <v>6906153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6850</v>
      </c>
      <c r="R25" s="483"/>
      <c r="S25" s="483"/>
      <c r="T25" s="483"/>
      <c r="U25" s="483"/>
      <c r="V25" s="525"/>
      <c r="W25" s="584"/>
      <c r="X25" s="572"/>
      <c r="Y25" s="573"/>
      <c r="Z25" s="481" t="s">
        <v>173</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133608</v>
      </c>
      <c r="BO25" s="395"/>
      <c r="BP25" s="395"/>
      <c r="BQ25" s="395"/>
      <c r="BR25" s="395"/>
      <c r="BS25" s="395"/>
      <c r="BT25" s="395"/>
      <c r="BU25" s="396"/>
      <c r="BV25" s="394">
        <v>291884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5980</v>
      </c>
      <c r="R26" s="483"/>
      <c r="S26" s="483"/>
      <c r="T26" s="483"/>
      <c r="U26" s="483"/>
      <c r="V26" s="525"/>
      <c r="W26" s="584"/>
      <c r="X26" s="572"/>
      <c r="Y26" s="573"/>
      <c r="Z26" s="481" t="s">
        <v>176</v>
      </c>
      <c r="AA26" s="594"/>
      <c r="AB26" s="594"/>
      <c r="AC26" s="594"/>
      <c r="AD26" s="594"/>
      <c r="AE26" s="594"/>
      <c r="AF26" s="594"/>
      <c r="AG26" s="595"/>
      <c r="AH26" s="482">
        <v>13</v>
      </c>
      <c r="AI26" s="483"/>
      <c r="AJ26" s="483"/>
      <c r="AK26" s="483"/>
      <c r="AL26" s="525"/>
      <c r="AM26" s="482">
        <v>40807</v>
      </c>
      <c r="AN26" s="483"/>
      <c r="AO26" s="483"/>
      <c r="AP26" s="483"/>
      <c r="AQ26" s="483"/>
      <c r="AR26" s="525"/>
      <c r="AS26" s="482">
        <v>3139</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3600</v>
      </c>
      <c r="R27" s="483"/>
      <c r="S27" s="483"/>
      <c r="T27" s="483"/>
      <c r="U27" s="483"/>
      <c r="V27" s="525"/>
      <c r="W27" s="584"/>
      <c r="X27" s="572"/>
      <c r="Y27" s="573"/>
      <c r="Z27" s="481" t="s">
        <v>180</v>
      </c>
      <c r="AA27" s="461"/>
      <c r="AB27" s="461"/>
      <c r="AC27" s="461"/>
      <c r="AD27" s="461"/>
      <c r="AE27" s="461"/>
      <c r="AF27" s="461"/>
      <c r="AG27" s="462"/>
      <c r="AH27" s="482">
        <v>14</v>
      </c>
      <c r="AI27" s="483"/>
      <c r="AJ27" s="483"/>
      <c r="AK27" s="483"/>
      <c r="AL27" s="525"/>
      <c r="AM27" s="482">
        <v>34580</v>
      </c>
      <c r="AN27" s="483"/>
      <c r="AO27" s="483"/>
      <c r="AP27" s="483"/>
      <c r="AQ27" s="483"/>
      <c r="AR27" s="525"/>
      <c r="AS27" s="482">
        <v>2470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752069</v>
      </c>
      <c r="BO27" s="608"/>
      <c r="BP27" s="608"/>
      <c r="BQ27" s="608"/>
      <c r="BR27" s="608"/>
      <c r="BS27" s="608"/>
      <c r="BT27" s="608"/>
      <c r="BU27" s="609"/>
      <c r="BV27" s="607">
        <v>751733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3020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136</v>
      </c>
      <c r="AN28" s="483"/>
      <c r="AO28" s="483"/>
      <c r="AP28" s="483"/>
      <c r="AQ28" s="483"/>
      <c r="AR28" s="525"/>
      <c r="AS28" s="482" t="s">
        <v>178</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1773064</v>
      </c>
      <c r="BO28" s="395"/>
      <c r="BP28" s="395"/>
      <c r="BQ28" s="395"/>
      <c r="BR28" s="395"/>
      <c r="BS28" s="395"/>
      <c r="BT28" s="395"/>
      <c r="BU28" s="396"/>
      <c r="BV28" s="394">
        <v>1800369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11</v>
      </c>
      <c r="M29" s="483"/>
      <c r="N29" s="483"/>
      <c r="O29" s="483"/>
      <c r="P29" s="525"/>
      <c r="Q29" s="482">
        <v>2840</v>
      </c>
      <c r="R29" s="483"/>
      <c r="S29" s="483"/>
      <c r="T29" s="483"/>
      <c r="U29" s="483"/>
      <c r="V29" s="525"/>
      <c r="W29" s="585"/>
      <c r="X29" s="586"/>
      <c r="Y29" s="587"/>
      <c r="Z29" s="481" t="s">
        <v>186</v>
      </c>
      <c r="AA29" s="461"/>
      <c r="AB29" s="461"/>
      <c r="AC29" s="461"/>
      <c r="AD29" s="461"/>
      <c r="AE29" s="461"/>
      <c r="AF29" s="461"/>
      <c r="AG29" s="462"/>
      <c r="AH29" s="482">
        <v>174</v>
      </c>
      <c r="AI29" s="483"/>
      <c r="AJ29" s="483"/>
      <c r="AK29" s="483"/>
      <c r="AL29" s="525"/>
      <c r="AM29" s="482">
        <v>506420</v>
      </c>
      <c r="AN29" s="483"/>
      <c r="AO29" s="483"/>
      <c r="AP29" s="483"/>
      <c r="AQ29" s="483"/>
      <c r="AR29" s="525"/>
      <c r="AS29" s="482">
        <v>2910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260419</v>
      </c>
      <c r="BO29" s="432"/>
      <c r="BP29" s="432"/>
      <c r="BQ29" s="432"/>
      <c r="BR29" s="432"/>
      <c r="BS29" s="432"/>
      <c r="BT29" s="432"/>
      <c r="BU29" s="433"/>
      <c r="BV29" s="431">
        <v>239210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498874</v>
      </c>
      <c r="BO30" s="608"/>
      <c r="BP30" s="608"/>
      <c r="BQ30" s="608"/>
      <c r="BR30" s="608"/>
      <c r="BS30" s="608"/>
      <c r="BT30" s="608"/>
      <c r="BU30" s="609"/>
      <c r="BV30" s="607">
        <v>486494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老人福祉施設三室園組合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斑鳩町文化振興財団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介護保険事業（保険事業勘定）</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下水道事業</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奈良県市町村総合事務組合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斑鳩町観光協会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介護保険事業（介護サービス事業勘定）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奈良広域水質検査センター組合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王寺周辺広域休日応急診療施設組合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奈良県後期高齢者医療広域連合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奈良県広域消防組合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k2FA13LqUa6vPbdQDOLXS6FKcU3eSEvwr0ywMX8zeMDM4+i3dVK8rMK1Irq+7izzxtAx/44QGf4hW+R91Pzyw==" saltValue="RAwl6yYykehgCg+BAYH9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t="s">
        <v>569</v>
      </c>
      <c r="G34" s="33" t="s">
        <v>570</v>
      </c>
      <c r="H34" s="33" t="s">
        <v>571</v>
      </c>
      <c r="I34" s="33" t="s">
        <v>572</v>
      </c>
      <c r="J34" s="34" t="s">
        <v>573</v>
      </c>
      <c r="K34" s="22"/>
      <c r="L34" s="22"/>
      <c r="M34" s="22"/>
      <c r="N34" s="22"/>
      <c r="O34" s="22"/>
      <c r="P34" s="22"/>
    </row>
    <row r="35" spans="1:16" ht="39" customHeight="1" x14ac:dyDescent="0.15">
      <c r="A35" s="22"/>
      <c r="B35" s="35"/>
      <c r="C35" s="1206" t="s">
        <v>574</v>
      </c>
      <c r="D35" s="1207"/>
      <c r="E35" s="1208"/>
      <c r="F35" s="36">
        <v>4.43</v>
      </c>
      <c r="G35" s="37">
        <v>3.92</v>
      </c>
      <c r="H35" s="37">
        <v>5.19</v>
      </c>
      <c r="I35" s="37">
        <v>6.57</v>
      </c>
      <c r="J35" s="38">
        <v>8.18</v>
      </c>
      <c r="K35" s="22"/>
      <c r="L35" s="22"/>
      <c r="M35" s="22"/>
      <c r="N35" s="22"/>
      <c r="O35" s="22"/>
      <c r="P35" s="22"/>
    </row>
    <row r="36" spans="1:16" ht="39" customHeight="1" x14ac:dyDescent="0.15">
      <c r="A36" s="22"/>
      <c r="B36" s="35"/>
      <c r="C36" s="1206" t="s">
        <v>575</v>
      </c>
      <c r="D36" s="1207"/>
      <c r="E36" s="1208"/>
      <c r="F36" s="36">
        <v>6.02</v>
      </c>
      <c r="G36" s="37">
        <v>5.95</v>
      </c>
      <c r="H36" s="37">
        <v>6.5</v>
      </c>
      <c r="I36" s="37">
        <v>7.69</v>
      </c>
      <c r="J36" s="38">
        <v>7.88</v>
      </c>
      <c r="K36" s="22"/>
      <c r="L36" s="22"/>
      <c r="M36" s="22"/>
      <c r="N36" s="22"/>
      <c r="O36" s="22"/>
      <c r="P36" s="22"/>
    </row>
    <row r="37" spans="1:16" ht="39" customHeight="1" x14ac:dyDescent="0.15">
      <c r="A37" s="22"/>
      <c r="B37" s="35"/>
      <c r="C37" s="1206" t="s">
        <v>576</v>
      </c>
      <c r="D37" s="1207"/>
      <c r="E37" s="1208"/>
      <c r="F37" s="36">
        <v>1.81</v>
      </c>
      <c r="G37" s="37">
        <v>2.2000000000000002</v>
      </c>
      <c r="H37" s="37">
        <v>1.54</v>
      </c>
      <c r="I37" s="37">
        <v>1.33</v>
      </c>
      <c r="J37" s="38">
        <v>1.34</v>
      </c>
      <c r="K37" s="22"/>
      <c r="L37" s="22"/>
      <c r="M37" s="22"/>
      <c r="N37" s="22"/>
      <c r="O37" s="22"/>
      <c r="P37" s="22"/>
    </row>
    <row r="38" spans="1:16" ht="39" customHeight="1" x14ac:dyDescent="0.15">
      <c r="A38" s="22"/>
      <c r="B38" s="35"/>
      <c r="C38" s="1206" t="s">
        <v>577</v>
      </c>
      <c r="D38" s="1207"/>
      <c r="E38" s="1208"/>
      <c r="F38" s="36" t="s">
        <v>520</v>
      </c>
      <c r="G38" s="37" t="s">
        <v>520</v>
      </c>
      <c r="H38" s="37">
        <v>0.34</v>
      </c>
      <c r="I38" s="37">
        <v>0.7</v>
      </c>
      <c r="J38" s="38">
        <v>1.1100000000000001</v>
      </c>
      <c r="K38" s="22"/>
      <c r="L38" s="22"/>
      <c r="M38" s="22"/>
      <c r="N38" s="22"/>
      <c r="O38" s="22"/>
      <c r="P38" s="22"/>
    </row>
    <row r="39" spans="1:16" ht="39" customHeight="1" x14ac:dyDescent="0.15">
      <c r="A39" s="22"/>
      <c r="B39" s="35"/>
      <c r="C39" s="1206" t="s">
        <v>578</v>
      </c>
      <c r="D39" s="1207"/>
      <c r="E39" s="1208"/>
      <c r="F39" s="36">
        <v>0.08</v>
      </c>
      <c r="G39" s="37">
        <v>0.01</v>
      </c>
      <c r="H39" s="37">
        <v>0.09</v>
      </c>
      <c r="I39" s="37">
        <v>0.03</v>
      </c>
      <c r="J39" s="38">
        <v>0.08</v>
      </c>
      <c r="K39" s="22"/>
      <c r="L39" s="22"/>
      <c r="M39" s="22"/>
      <c r="N39" s="22"/>
      <c r="O39" s="22"/>
      <c r="P39" s="22"/>
    </row>
    <row r="40" spans="1:16" ht="39" customHeight="1" x14ac:dyDescent="0.15">
      <c r="A40" s="22"/>
      <c r="B40" s="35"/>
      <c r="C40" s="1206" t="s">
        <v>579</v>
      </c>
      <c r="D40" s="1207"/>
      <c r="E40" s="1208"/>
      <c r="F40" s="36">
        <v>0.03</v>
      </c>
      <c r="G40" s="37">
        <v>0.02</v>
      </c>
      <c r="H40" s="37">
        <v>0.03</v>
      </c>
      <c r="I40" s="37">
        <v>0.03</v>
      </c>
      <c r="J40" s="38">
        <v>0.02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580</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581</v>
      </c>
      <c r="D43" s="1210"/>
      <c r="E43" s="1211"/>
      <c r="F43" s="41">
        <v>0</v>
      </c>
      <c r="G43" s="42">
        <v>4.28</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2119QAl+6dcfgC3BCm9+cBgqU74lxPH/r+fRo2SSuC02Gz9qdlyl87yI4glaW8HnCg7nWk3fOFmMrCrK0Dwdg==" saltValue="ckuKEPaAK8R0R0E2gPcw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38" zoomScale="85" zoomScaleNormal="85" zoomScaleSheetLayoutView="55" workbookViewId="0">
      <selection activeCell="BY35" sqref="BY35:CM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828</v>
      </c>
      <c r="L45" s="60">
        <v>856</v>
      </c>
      <c r="M45" s="60">
        <v>854</v>
      </c>
      <c r="N45" s="60">
        <v>840</v>
      </c>
      <c r="O45" s="61">
        <v>877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387</v>
      </c>
      <c r="L48" s="64">
        <v>481</v>
      </c>
      <c r="M48" s="64">
        <v>450</v>
      </c>
      <c r="N48" s="64">
        <v>460</v>
      </c>
      <c r="O48" s="65">
        <v>475</v>
      </c>
      <c r="P48" s="48"/>
      <c r="Q48" s="48"/>
      <c r="R48" s="48"/>
      <c r="S48" s="48"/>
      <c r="T48" s="48"/>
      <c r="U48" s="48"/>
    </row>
    <row r="49" spans="1:21" ht="30.75" customHeight="1" x14ac:dyDescent="0.15">
      <c r="A49" s="48"/>
      <c r="B49" s="1216"/>
      <c r="C49" s="1217"/>
      <c r="D49" s="62"/>
      <c r="E49" s="1222" t="s">
        <v>16</v>
      </c>
      <c r="F49" s="1222"/>
      <c r="G49" s="1222"/>
      <c r="H49" s="1222"/>
      <c r="I49" s="1222"/>
      <c r="J49" s="1223"/>
      <c r="K49" s="63">
        <v>13</v>
      </c>
      <c r="L49" s="64">
        <v>14</v>
      </c>
      <c r="M49" s="64">
        <v>15</v>
      </c>
      <c r="N49" s="64">
        <v>14</v>
      </c>
      <c r="O49" s="65">
        <v>16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520</v>
      </c>
      <c r="L50" s="64" t="s">
        <v>520</v>
      </c>
      <c r="M50" s="64" t="s">
        <v>520</v>
      </c>
      <c r="N50" s="64" t="s">
        <v>520</v>
      </c>
      <c r="O50" s="65" t="s">
        <v>520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520</v>
      </c>
      <c r="L51" s="64" t="s">
        <v>520</v>
      </c>
      <c r="M51" s="64" t="s">
        <v>520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920</v>
      </c>
      <c r="L52" s="64">
        <v>953</v>
      </c>
      <c r="M52" s="64">
        <v>963</v>
      </c>
      <c r="N52" s="64">
        <v>962</v>
      </c>
      <c r="O52" s="65">
        <v>955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308</v>
      </c>
      <c r="L53" s="69">
        <v>398</v>
      </c>
      <c r="M53" s="69">
        <v>356</v>
      </c>
      <c r="N53" s="69">
        <v>352</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SzvEuAoc3Sq+OmNFu3vVlLcFsNH55wjagEVhLtvc5bxEG6MS9L6fI4EEDurM1qLTKQTOFbAyoSFa+KP9qNDw==" saltValue="wqHgGl6Lf7EYdQ1nKWcm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J43" sqref="J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0" t="s">
        <v>30</v>
      </c>
      <c r="C41" s="1241"/>
      <c r="D41" s="102"/>
      <c r="E41" s="1246" t="s">
        <v>31</v>
      </c>
      <c r="F41" s="1246"/>
      <c r="G41" s="1246"/>
      <c r="H41" s="1247"/>
      <c r="I41" s="103">
        <v>9328</v>
      </c>
      <c r="J41" s="104">
        <v>8999</v>
      </c>
      <c r="K41" s="104">
        <v>8890</v>
      </c>
      <c r="L41" s="104">
        <v>8737</v>
      </c>
      <c r="M41" s="105">
        <v>8311</v>
      </c>
    </row>
    <row r="42" spans="2:13" ht="27.75" customHeight="1" x14ac:dyDescent="0.15">
      <c r="B42" s="1242"/>
      <c r="C42" s="1243"/>
      <c r="D42" s="106"/>
      <c r="E42" s="1248" t="s">
        <v>32</v>
      </c>
      <c r="F42" s="1248"/>
      <c r="G42" s="1248"/>
      <c r="H42" s="1249"/>
      <c r="I42" s="107" t="s">
        <v>520</v>
      </c>
      <c r="J42" s="108" t="s">
        <v>520</v>
      </c>
      <c r="K42" s="108" t="s">
        <v>520</v>
      </c>
      <c r="L42" s="108" t="s">
        <v>520</v>
      </c>
      <c r="M42" s="109" t="s">
        <v>520</v>
      </c>
    </row>
    <row r="43" spans="2:13" ht="27.75" customHeight="1" x14ac:dyDescent="0.15">
      <c r="B43" s="1242"/>
      <c r="C43" s="1243"/>
      <c r="D43" s="106"/>
      <c r="E43" s="1248" t="s">
        <v>33</v>
      </c>
      <c r="F43" s="1248"/>
      <c r="G43" s="1248"/>
      <c r="H43" s="1249"/>
      <c r="I43" s="107">
        <v>6662</v>
      </c>
      <c r="J43" s="108">
        <v>7682</v>
      </c>
      <c r="K43" s="108">
        <v>7169</v>
      </c>
      <c r="L43" s="108">
        <v>7397</v>
      </c>
      <c r="M43" s="109">
        <v>7138</v>
      </c>
    </row>
    <row r="44" spans="2:13" ht="27.75" customHeight="1" x14ac:dyDescent="0.15">
      <c r="B44" s="1242"/>
      <c r="C44" s="1243"/>
      <c r="D44" s="106"/>
      <c r="E44" s="1248" t="s">
        <v>34</v>
      </c>
      <c r="F44" s="1248"/>
      <c r="G44" s="1248"/>
      <c r="H44" s="1249"/>
      <c r="I44" s="107">
        <v>173</v>
      </c>
      <c r="J44" s="108">
        <v>194</v>
      </c>
      <c r="K44" s="108">
        <v>193</v>
      </c>
      <c r="L44" s="108">
        <v>176</v>
      </c>
      <c r="M44" s="109">
        <v>158</v>
      </c>
    </row>
    <row r="45" spans="2:13" ht="27.75" customHeight="1" x14ac:dyDescent="0.15">
      <c r="B45" s="1242"/>
      <c r="C45" s="1243"/>
      <c r="D45" s="106"/>
      <c r="E45" s="1248" t="s">
        <v>35</v>
      </c>
      <c r="F45" s="1248"/>
      <c r="G45" s="1248"/>
      <c r="H45" s="1249"/>
      <c r="I45" s="107">
        <v>1794</v>
      </c>
      <c r="J45" s="108">
        <v>1753</v>
      </c>
      <c r="K45" s="108">
        <v>1475</v>
      </c>
      <c r="L45" s="108">
        <v>1399</v>
      </c>
      <c r="M45" s="109">
        <v>1337</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3049</v>
      </c>
      <c r="J50" s="108">
        <v>3156</v>
      </c>
      <c r="K50" s="108">
        <v>3151</v>
      </c>
      <c r="L50" s="108">
        <v>3193</v>
      </c>
      <c r="M50" s="109">
        <v>3201</v>
      </c>
    </row>
    <row r="51" spans="2:13" ht="27.75" customHeight="1" x14ac:dyDescent="0.15">
      <c r="B51" s="1242"/>
      <c r="C51" s="1243"/>
      <c r="D51" s="106"/>
      <c r="E51" s="1248" t="s">
        <v>42</v>
      </c>
      <c r="F51" s="1248"/>
      <c r="G51" s="1248"/>
      <c r="H51" s="1249"/>
      <c r="I51" s="107">
        <v>3351</v>
      </c>
      <c r="J51" s="108">
        <v>3156</v>
      </c>
      <c r="K51" s="108">
        <v>3021</v>
      </c>
      <c r="L51" s="108">
        <v>2877</v>
      </c>
      <c r="M51" s="109">
        <v>2740</v>
      </c>
    </row>
    <row r="52" spans="2:13" ht="27.75" customHeight="1" x14ac:dyDescent="0.15">
      <c r="B52" s="1244"/>
      <c r="C52" s="1245"/>
      <c r="D52" s="106"/>
      <c r="E52" s="1248" t="s">
        <v>43</v>
      </c>
      <c r="F52" s="1248"/>
      <c r="G52" s="1248"/>
      <c r="H52" s="1249"/>
      <c r="I52" s="107">
        <v>9604</v>
      </c>
      <c r="J52" s="108">
        <v>9418</v>
      </c>
      <c r="K52" s="108">
        <v>9489</v>
      </c>
      <c r="L52" s="108">
        <v>9227</v>
      </c>
      <c r="M52" s="109">
        <v>8947</v>
      </c>
    </row>
    <row r="53" spans="2:13" ht="27.75" customHeight="1" thickBot="1" x14ac:dyDescent="0.2">
      <c r="B53" s="1255" t="s">
        <v>21</v>
      </c>
      <c r="C53" s="1256"/>
      <c r="D53" s="113"/>
      <c r="E53" s="1257" t="s">
        <v>44</v>
      </c>
      <c r="F53" s="1257"/>
      <c r="G53" s="1257"/>
      <c r="H53" s="1258"/>
      <c r="I53" s="114">
        <v>1953</v>
      </c>
      <c r="J53" s="115">
        <v>2899</v>
      </c>
      <c r="K53" s="115">
        <v>2065</v>
      </c>
      <c r="L53" s="115">
        <v>2412</v>
      </c>
      <c r="M53" s="116">
        <v>2056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1v6LkqZCsajri0ff4cJeUoxC2cCeApfIAKuGGB31T17XxFU4KoXs+pyHEKKCNSBwdjz5hc8JRv3zvzvMf4lRw==" saltValue="7sAevX4ff6Ap1MJFmado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BY35" sqref="BY35:CM3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47</v>
      </c>
      <c r="D55" s="1267"/>
      <c r="E55" s="1268"/>
      <c r="F55" s="128">
        <v>1798</v>
      </c>
      <c r="G55" s="128">
        <v>1800</v>
      </c>
      <c r="H55" s="129">
        <v>1773</v>
      </c>
    </row>
    <row r="56" spans="2:8" ht="52.5" customHeight="1" x14ac:dyDescent="0.15">
      <c r="B56" s="130"/>
      <c r="C56" s="1269" t="s">
        <v>48</v>
      </c>
      <c r="D56" s="1269"/>
      <c r="E56" s="1270"/>
      <c r="F56" s="131">
        <v>228</v>
      </c>
      <c r="G56" s="131">
        <v>239</v>
      </c>
      <c r="H56" s="132">
        <v>260</v>
      </c>
    </row>
    <row r="57" spans="2:8" ht="53.25" customHeight="1" x14ac:dyDescent="0.15">
      <c r="B57" s="130"/>
      <c r="C57" s="1271" t="s">
        <v>49</v>
      </c>
      <c r="D57" s="1271"/>
      <c r="E57" s="1272"/>
      <c r="F57" s="133">
        <v>475</v>
      </c>
      <c r="G57" s="133">
        <v>486</v>
      </c>
      <c r="H57" s="134">
        <v>499</v>
      </c>
    </row>
    <row r="58" spans="2:8" ht="45.75" customHeight="1" x14ac:dyDescent="0.15">
      <c r="B58" s="135"/>
      <c r="C58" s="1259" t="s">
        <v>588</v>
      </c>
      <c r="D58" s="1260"/>
      <c r="E58" s="1261"/>
      <c r="F58" s="136">
        <v>336</v>
      </c>
      <c r="G58" s="136">
        <v>337</v>
      </c>
      <c r="H58" s="137">
        <v>339</v>
      </c>
    </row>
    <row r="59" spans="2:8" ht="45.75" customHeight="1" x14ac:dyDescent="0.15">
      <c r="B59" s="135"/>
      <c r="C59" s="1259" t="s">
        <v>589</v>
      </c>
      <c r="D59" s="1260"/>
      <c r="E59" s="1261"/>
      <c r="F59" s="136">
        <v>87</v>
      </c>
      <c r="G59" s="136">
        <v>87</v>
      </c>
      <c r="H59" s="137">
        <v>87</v>
      </c>
    </row>
    <row r="60" spans="2:8" ht="45.75" customHeight="1" x14ac:dyDescent="0.15">
      <c r="B60" s="135"/>
      <c r="C60" s="1259" t="s">
        <v>590</v>
      </c>
      <c r="D60" s="1260"/>
      <c r="E60" s="1261"/>
      <c r="F60" s="136">
        <v>32</v>
      </c>
      <c r="G60" s="136">
        <v>41</v>
      </c>
      <c r="H60" s="137">
        <v>52</v>
      </c>
    </row>
    <row r="61" spans="2:8" ht="45.75" customHeight="1" x14ac:dyDescent="0.15">
      <c r="B61" s="135"/>
      <c r="C61" s="1259" t="s">
        <v>591</v>
      </c>
      <c r="D61" s="1260"/>
      <c r="E61" s="1261"/>
      <c r="F61" s="136">
        <v>21</v>
      </c>
      <c r="G61" s="136">
        <v>21</v>
      </c>
      <c r="H61" s="137">
        <v>21</v>
      </c>
    </row>
    <row r="62" spans="2:8" ht="45.75" customHeight="1" thickBot="1" x14ac:dyDescent="0.2">
      <c r="B62" s="138"/>
      <c r="C62" s="1262"/>
      <c r="D62" s="1263"/>
      <c r="E62" s="1264"/>
      <c r="F62" s="139"/>
      <c r="G62" s="139"/>
      <c r="H62" s="140"/>
    </row>
    <row r="63" spans="2:8" ht="52.5" customHeight="1" thickBot="1" x14ac:dyDescent="0.2">
      <c r="B63" s="141"/>
      <c r="C63" s="1265" t="s">
        <v>50</v>
      </c>
      <c r="D63" s="1265"/>
      <c r="E63" s="1266"/>
      <c r="F63" s="142">
        <v>2502</v>
      </c>
      <c r="G63" s="142">
        <v>2526</v>
      </c>
      <c r="H63" s="143">
        <v>2532</v>
      </c>
    </row>
    <row r="64" spans="2:8" ht="15" customHeight="1" x14ac:dyDescent="0.15"/>
  </sheetData>
  <sheetProtection algorithmName="SHA-512" hashValue="y7mBpUqPQFptzLpoFPZBtqbWXct/SJM4UX0KVBOEbfAcoj2DCSSxCotOpvklBtrH7oTEPeWPFZCFK5dYpW49ww==" saltValue="opYUDpXBongebFcfVhib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561</v>
      </c>
      <c r="BQ50" s="1307"/>
      <c r="BR50" s="1307"/>
      <c r="BS50" s="1307"/>
      <c r="BT50" s="1307"/>
      <c r="BU50" s="1307"/>
      <c r="BV50" s="1307"/>
      <c r="BW50" s="1307"/>
      <c r="BX50" s="1307" t="s">
        <v>562</v>
      </c>
      <c r="BY50" s="1307"/>
      <c r="BZ50" s="1307"/>
      <c r="CA50" s="1307"/>
      <c r="CB50" s="1307"/>
      <c r="CC50" s="1307"/>
      <c r="CD50" s="1307"/>
      <c r="CE50" s="1307"/>
      <c r="CF50" s="1307" t="s">
        <v>563</v>
      </c>
      <c r="CG50" s="1307"/>
      <c r="CH50" s="1307"/>
      <c r="CI50" s="1307"/>
      <c r="CJ50" s="1307"/>
      <c r="CK50" s="1307"/>
      <c r="CL50" s="1307"/>
      <c r="CM50" s="1307"/>
      <c r="CN50" s="1307" t="s">
        <v>564</v>
      </c>
      <c r="CO50" s="1307"/>
      <c r="CP50" s="1307"/>
      <c r="CQ50" s="1307"/>
      <c r="CR50" s="1307"/>
      <c r="CS50" s="1307"/>
      <c r="CT50" s="1307"/>
      <c r="CU50" s="1307"/>
      <c r="CV50" s="1307" t="s">
        <v>565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12">
        <v>38.6</v>
      </c>
      <c r="BQ51" s="1312"/>
      <c r="BR51" s="1312"/>
      <c r="BS51" s="1312"/>
      <c r="BT51" s="1312"/>
      <c r="BU51" s="1312"/>
      <c r="BV51" s="1312"/>
      <c r="BW51" s="1312"/>
      <c r="BX51" s="1312">
        <v>56.7</v>
      </c>
      <c r="BY51" s="1312"/>
      <c r="BZ51" s="1312"/>
      <c r="CA51" s="1312"/>
      <c r="CB51" s="1312"/>
      <c r="CC51" s="1312"/>
      <c r="CD51" s="1312"/>
      <c r="CE51" s="1312"/>
      <c r="CF51" s="1312">
        <v>39.799999999999997</v>
      </c>
      <c r="CG51" s="1312"/>
      <c r="CH51" s="1312"/>
      <c r="CI51" s="1312"/>
      <c r="CJ51" s="1312"/>
      <c r="CK51" s="1312"/>
      <c r="CL51" s="1312"/>
      <c r="CM51" s="1312"/>
      <c r="CN51" s="1312">
        <v>46.1</v>
      </c>
      <c r="CO51" s="1312"/>
      <c r="CP51" s="1312"/>
      <c r="CQ51" s="1312"/>
      <c r="CR51" s="1312"/>
      <c r="CS51" s="1312"/>
      <c r="CT51" s="1312"/>
      <c r="CU51" s="1312"/>
      <c r="CV51" s="1312">
        <v>37.5</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12">
        <v>63</v>
      </c>
      <c r="BQ53" s="1312"/>
      <c r="BR53" s="1312"/>
      <c r="BS53" s="1312"/>
      <c r="BT53" s="1312"/>
      <c r="BU53" s="1312"/>
      <c r="BV53" s="1312"/>
      <c r="BW53" s="1312"/>
      <c r="BX53" s="1312">
        <v>64.2</v>
      </c>
      <c r="BY53" s="1312"/>
      <c r="BZ53" s="1312"/>
      <c r="CA53" s="1312"/>
      <c r="CB53" s="1312"/>
      <c r="CC53" s="1312"/>
      <c r="CD53" s="1312"/>
      <c r="CE53" s="1312"/>
      <c r="CF53" s="1312">
        <v>65.599999999999994</v>
      </c>
      <c r="CG53" s="1312"/>
      <c r="CH53" s="1312"/>
      <c r="CI53" s="1312"/>
      <c r="CJ53" s="1312"/>
      <c r="CK53" s="1312"/>
      <c r="CL53" s="1312"/>
      <c r="CM53" s="1312"/>
      <c r="CN53" s="1312">
        <v>66.2</v>
      </c>
      <c r="CO53" s="1312"/>
      <c r="CP53" s="1312"/>
      <c r="CQ53" s="1312"/>
      <c r="CR53" s="1312"/>
      <c r="CS53" s="1312"/>
      <c r="CT53" s="1312"/>
      <c r="CU53" s="1312"/>
      <c r="CV53" s="1312">
        <v>67.900000000000006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609</v>
      </c>
      <c r="AO55" s="1307"/>
      <c r="AP55" s="1307"/>
      <c r="AQ55" s="1307"/>
      <c r="AR55" s="1307"/>
      <c r="AS55" s="1307"/>
      <c r="AT55" s="1307"/>
      <c r="AU55" s="1307"/>
      <c r="AV55" s="1307"/>
      <c r="AW55" s="1307"/>
      <c r="AX55" s="1307"/>
      <c r="AY55" s="1307"/>
      <c r="AZ55" s="1307"/>
      <c r="BA55" s="1307"/>
      <c r="BB55" s="1311" t="s">
        <v>607</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608</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610</v>
      </c>
    </row>
    <row r="64" spans="1:109" x14ac:dyDescent="0.15">
      <c r="B64" s="1282"/>
      <c r="G64" s="1289"/>
      <c r="I64" s="1322"/>
      <c r="J64" s="1322"/>
      <c r="K64" s="1322"/>
      <c r="L64" s="1322"/>
      <c r="M64" s="1322"/>
      <c r="N64" s="1323"/>
      <c r="AM64" s="1289"/>
      <c r="AN64" s="1289" t="s">
        <v>603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561</v>
      </c>
      <c r="BQ72" s="1307"/>
      <c r="BR72" s="1307"/>
      <c r="BS72" s="1307"/>
      <c r="BT72" s="1307"/>
      <c r="BU72" s="1307"/>
      <c r="BV72" s="1307"/>
      <c r="BW72" s="1307"/>
      <c r="BX72" s="1307" t="s">
        <v>562</v>
      </c>
      <c r="BY72" s="1307"/>
      <c r="BZ72" s="1307"/>
      <c r="CA72" s="1307"/>
      <c r="CB72" s="1307"/>
      <c r="CC72" s="1307"/>
      <c r="CD72" s="1307"/>
      <c r="CE72" s="1307"/>
      <c r="CF72" s="1307" t="s">
        <v>563</v>
      </c>
      <c r="CG72" s="1307"/>
      <c r="CH72" s="1307"/>
      <c r="CI72" s="1307"/>
      <c r="CJ72" s="1307"/>
      <c r="CK72" s="1307"/>
      <c r="CL72" s="1307"/>
      <c r="CM72" s="1307"/>
      <c r="CN72" s="1307" t="s">
        <v>564</v>
      </c>
      <c r="CO72" s="1307"/>
      <c r="CP72" s="1307"/>
      <c r="CQ72" s="1307"/>
      <c r="CR72" s="1307"/>
      <c r="CS72" s="1307"/>
      <c r="CT72" s="1307"/>
      <c r="CU72" s="1307"/>
      <c r="CV72" s="1307" t="s">
        <v>565</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12">
        <v>38.6</v>
      </c>
      <c r="BQ73" s="1312"/>
      <c r="BR73" s="1312"/>
      <c r="BS73" s="1312"/>
      <c r="BT73" s="1312"/>
      <c r="BU73" s="1312"/>
      <c r="BV73" s="1312"/>
      <c r="BW73" s="1312"/>
      <c r="BX73" s="1312">
        <v>56.7</v>
      </c>
      <c r="BY73" s="1312"/>
      <c r="BZ73" s="1312"/>
      <c r="CA73" s="1312"/>
      <c r="CB73" s="1312"/>
      <c r="CC73" s="1312"/>
      <c r="CD73" s="1312"/>
      <c r="CE73" s="1312"/>
      <c r="CF73" s="1312">
        <v>39.799999999999997</v>
      </c>
      <c r="CG73" s="1312"/>
      <c r="CH73" s="1312"/>
      <c r="CI73" s="1312"/>
      <c r="CJ73" s="1312"/>
      <c r="CK73" s="1312"/>
      <c r="CL73" s="1312"/>
      <c r="CM73" s="1312"/>
      <c r="CN73" s="1312">
        <v>46.1</v>
      </c>
      <c r="CO73" s="1312"/>
      <c r="CP73" s="1312"/>
      <c r="CQ73" s="1312"/>
      <c r="CR73" s="1312"/>
      <c r="CS73" s="1312"/>
      <c r="CT73" s="1312"/>
      <c r="CU73" s="1312"/>
      <c r="CV73" s="1312">
        <v>37.5</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6.5</v>
      </c>
      <c r="BQ75" s="1312"/>
      <c r="BR75" s="1312"/>
      <c r="BS75" s="1312"/>
      <c r="BT75" s="1312"/>
      <c r="BU75" s="1312"/>
      <c r="BV75" s="1312"/>
      <c r="BW75" s="1312"/>
      <c r="BX75" s="1312">
        <v>6.8</v>
      </c>
      <c r="BY75" s="1312"/>
      <c r="BZ75" s="1312"/>
      <c r="CA75" s="1312"/>
      <c r="CB75" s="1312"/>
      <c r="CC75" s="1312"/>
      <c r="CD75" s="1312"/>
      <c r="CE75" s="1312"/>
      <c r="CF75" s="1312">
        <v>6.9</v>
      </c>
      <c r="CG75" s="1312"/>
      <c r="CH75" s="1312"/>
      <c r="CI75" s="1312"/>
      <c r="CJ75" s="1312"/>
      <c r="CK75" s="1312"/>
      <c r="CL75" s="1312"/>
      <c r="CM75" s="1312"/>
      <c r="CN75" s="1312">
        <v>7.1</v>
      </c>
      <c r="CO75" s="1312"/>
      <c r="CP75" s="1312"/>
      <c r="CQ75" s="1312"/>
      <c r="CR75" s="1312"/>
      <c r="CS75" s="1312"/>
      <c r="CT75" s="1312"/>
      <c r="CU75" s="1312"/>
      <c r="CV75" s="1312">
        <v>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609</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h8QDdNky/sSKNQaLQYsbJ04Bk6yi+Sez0KWP3KDUKeMb6hGgP8Z7sLtG/XUClmdukAaydnKRUKEdAwrgjiSw==" saltValue="LosffY+50v/wYcxe+Lhx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ibR6OZxoFvUNfOCsiFMnljB4LCJ75exUE9g1tMxGYCsAUnMg7yoKsQORdota61u6zc2xZsO9j1QSjwVxlNrXEw==" saltValue="KAzjvTjQ7F/G0ChqTnED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BkG9nIuNF7wbB08UcDIJ8Per/5UqYSYA30wNbexFClSuAwwTtAD6aH0TrTZoku/lCUP8TLKGCchSGhtRohSoVw==" saltValue="Q2CK5uo04yLFFuORXfqS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23525</v>
      </c>
      <c r="E3" s="162"/>
      <c r="F3" s="163">
        <v>47738</v>
      </c>
      <c r="G3" s="164"/>
      <c r="H3" s="165"/>
    </row>
    <row r="4" spans="1:8" x14ac:dyDescent="0.15">
      <c r="A4" s="166"/>
      <c r="B4" s="167"/>
      <c r="C4" s="168"/>
      <c r="D4" s="169">
        <v>11246</v>
      </c>
      <c r="E4" s="170"/>
      <c r="F4" s="171">
        <v>24937</v>
      </c>
      <c r="G4" s="172"/>
      <c r="H4" s="173"/>
    </row>
    <row r="5" spans="1:8" x14ac:dyDescent="0.15">
      <c r="A5" s="154" t="s">
        <v>553</v>
      </c>
      <c r="B5" s="159"/>
      <c r="C5" s="160"/>
      <c r="D5" s="161">
        <v>28112</v>
      </c>
      <c r="E5" s="162"/>
      <c r="F5" s="163">
        <v>52191</v>
      </c>
      <c r="G5" s="164"/>
      <c r="H5" s="165"/>
    </row>
    <row r="6" spans="1:8" x14ac:dyDescent="0.15">
      <c r="A6" s="166"/>
      <c r="B6" s="167"/>
      <c r="C6" s="168"/>
      <c r="D6" s="169">
        <v>11952</v>
      </c>
      <c r="E6" s="170"/>
      <c r="F6" s="171">
        <v>24843</v>
      </c>
      <c r="G6" s="172"/>
      <c r="H6" s="173"/>
    </row>
    <row r="7" spans="1:8" x14ac:dyDescent="0.15">
      <c r="A7" s="154" t="s">
        <v>554</v>
      </c>
      <c r="B7" s="159"/>
      <c r="C7" s="160"/>
      <c r="D7" s="161">
        <v>21626</v>
      </c>
      <c r="E7" s="162"/>
      <c r="F7" s="163">
        <v>47387</v>
      </c>
      <c r="G7" s="164"/>
      <c r="H7" s="165"/>
    </row>
    <row r="8" spans="1:8" x14ac:dyDescent="0.15">
      <c r="A8" s="166"/>
      <c r="B8" s="167"/>
      <c r="C8" s="168"/>
      <c r="D8" s="169">
        <v>13301</v>
      </c>
      <c r="E8" s="170"/>
      <c r="F8" s="171">
        <v>24928</v>
      </c>
      <c r="G8" s="172"/>
      <c r="H8" s="173"/>
    </row>
    <row r="9" spans="1:8" x14ac:dyDescent="0.15">
      <c r="A9" s="154" t="s">
        <v>555</v>
      </c>
      <c r="B9" s="159"/>
      <c r="C9" s="160"/>
      <c r="D9" s="161">
        <v>25264</v>
      </c>
      <c r="E9" s="162"/>
      <c r="F9" s="163">
        <v>51264</v>
      </c>
      <c r="G9" s="164"/>
      <c r="H9" s="165"/>
    </row>
    <row r="10" spans="1:8" x14ac:dyDescent="0.15">
      <c r="A10" s="166"/>
      <c r="B10" s="167"/>
      <c r="C10" s="168"/>
      <c r="D10" s="169">
        <v>15263</v>
      </c>
      <c r="E10" s="170"/>
      <c r="F10" s="171">
        <v>26040</v>
      </c>
      <c r="G10" s="172"/>
      <c r="H10" s="173"/>
    </row>
    <row r="11" spans="1:8" x14ac:dyDescent="0.15">
      <c r="A11" s="154" t="s">
        <v>556</v>
      </c>
      <c r="B11" s="159"/>
      <c r="C11" s="160"/>
      <c r="D11" s="161">
        <v>12640</v>
      </c>
      <c r="E11" s="162"/>
      <c r="F11" s="163">
        <v>52068</v>
      </c>
      <c r="G11" s="164"/>
      <c r="H11" s="165"/>
    </row>
    <row r="12" spans="1:8" x14ac:dyDescent="0.15">
      <c r="A12" s="166"/>
      <c r="B12" s="167"/>
      <c r="C12" s="174"/>
      <c r="D12" s="169">
        <v>7265</v>
      </c>
      <c r="E12" s="170"/>
      <c r="F12" s="171">
        <v>26936</v>
      </c>
      <c r="G12" s="172"/>
      <c r="H12" s="173"/>
    </row>
    <row r="13" spans="1:8" x14ac:dyDescent="0.15">
      <c r="A13" s="154"/>
      <c r="B13" s="159"/>
      <c r="C13" s="175"/>
      <c r="D13" s="176">
        <v>22233</v>
      </c>
      <c r="E13" s="177"/>
      <c r="F13" s="178">
        <v>50130</v>
      </c>
      <c r="G13" s="179"/>
      <c r="H13" s="165"/>
    </row>
    <row r="14" spans="1:8" x14ac:dyDescent="0.15">
      <c r="A14" s="166"/>
      <c r="B14" s="167"/>
      <c r="C14" s="168"/>
      <c r="D14" s="169">
        <v>11805</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4.43</v>
      </c>
      <c r="C19" s="180">
        <f>ROUND(VALUE(SUBSTITUTE(実質収支比率等に係る経年分析!G$48,"▲","-")),2)</f>
        <v>3.92</v>
      </c>
      <c r="D19" s="180">
        <f>ROUND(VALUE(SUBSTITUTE(実質収支比率等に係る経年分析!H$48,"▲","-")),2)</f>
        <v>5.2</v>
      </c>
      <c r="E19" s="180">
        <f>ROUND(VALUE(SUBSTITUTE(実質収支比率等に係る経年分析!I$48,"▲","-")),2)</f>
        <v>6.57</v>
      </c>
      <c r="F19" s="180">
        <f>ROUND(VALUE(SUBSTITUTE(実質収支比率等に係る経年分析!J$48,"▲","-")),2)</f>
        <v>8.19</v>
      </c>
    </row>
    <row r="20" spans="1:11" x14ac:dyDescent="0.15">
      <c r="A20" s="180" t="s">
        <v>54</v>
      </c>
      <c r="B20" s="180">
        <f>ROUND(VALUE(SUBSTITUTE(実質収支比率等に係る経年分析!F$47,"▲","-")),2)</f>
        <v>32.06</v>
      </c>
      <c r="C20" s="180">
        <f>ROUND(VALUE(SUBSTITUTE(実質収支比率等に係る経年分析!G$47,"▲","-")),2)</f>
        <v>31.62</v>
      </c>
      <c r="D20" s="180">
        <f>ROUND(VALUE(SUBSTITUTE(実質収支比率等に係る経年分析!H$47,"▲","-")),2)</f>
        <v>29.9</v>
      </c>
      <c r="E20" s="180">
        <f>ROUND(VALUE(SUBSTITUTE(実質収支比率等に係る経年分析!I$47,"▲","-")),2)</f>
        <v>29.72</v>
      </c>
      <c r="F20" s="180">
        <f>ROUND(VALUE(SUBSTITUTE(実質収支比率等に係る経年分析!J$47,"▲","-")),2)</f>
        <v>28.13</v>
      </c>
    </row>
    <row r="21" spans="1:11" x14ac:dyDescent="0.15">
      <c r="A21" s="180" t="s">
        <v>55</v>
      </c>
      <c r="B21" s="180">
        <f>IF(ISNUMBER(VALUE(SUBSTITUTE(実質収支比率等に係る経年分析!F$49,"▲","-"))),ROUND(VALUE(SUBSTITUTE(実質収支比率等に係る経年分析!F$49,"▲","-")),2),NA())</f>
        <v>-3.28</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1.44</v>
      </c>
      <c r="F21" s="180">
        <f>IF(ISNUMBER(VALUE(SUBSTITUTE(実質収支比率等に係る経年分析!J$49,"▲","-"))),ROUND(VALUE(SUBSTITUTE(実質収支比率等に係る経年分析!J$49,"▲","-")),2),NA())</f>
        <v>1.44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4.28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介護保険事業（介護サービス事業勘定）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1.1100000000000001</v>
      </c>
    </row>
    <row r="33" spans="1:16" x14ac:dyDescent="0.15">
      <c r="A33" s="181" t="str">
        <f>IF(連結実質赤字比率に係る赤字・黒字の構成分析!C$37="",NA(),連結実質赤字比率に係る赤字・黒字の構成分析!C$37)</f>
        <v>介護保険事業（保険事業勘定）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2.2000000000000002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8.18</v>
      </c>
    </row>
    <row r="36" spans="1:16" x14ac:dyDescent="0.15">
      <c r="A36" s="181" t="str">
        <f>IF(連結実質赤字比率に係る赤字・黒字の構成分析!C$34="",NA(),連結実質赤字比率に係る赤字・黒字の構成分析!C$34)</f>
        <v>国民健康保険事業</v>
      </c>
      <c r="B36" s="181">
        <f>IF(ROUND(VALUE(SUBSTITUTE(連結実質赤字比率に係る赤字・黒字の構成分析!F$34,"▲", "-")), 2) &lt; 0, ABS(ROUND(VALUE(SUBSTITUTE(連結実質赤字比率に係る赤字・黒字の構成分析!F$34,"▲", "-")), 2)), NA())</f>
        <v>5.39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4.18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3.13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2.08</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920</v>
      </c>
      <c r="E42" s="182"/>
      <c r="F42" s="182"/>
      <c r="G42" s="182">
        <f>'実質公債費比率（分子）の構造'!L$52</f>
        <v>953</v>
      </c>
      <c r="H42" s="182"/>
      <c r="I42" s="182"/>
      <c r="J42" s="182">
        <f>'実質公債費比率（分子）の構造'!M$52</f>
        <v>963</v>
      </c>
      <c r="K42" s="182"/>
      <c r="L42" s="182"/>
      <c r="M42" s="182">
        <f>'実質公債費比率（分子）の構造'!N$52</f>
        <v>962</v>
      </c>
      <c r="N42" s="182"/>
      <c r="O42" s="182"/>
      <c r="P42" s="182">
        <f>'実質公債費比率（分子）の構造'!O$52</f>
        <v>955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v>
      </c>
      <c r="C45" s="182"/>
      <c r="D45" s="182"/>
      <c r="E45" s="182">
        <f>'実質公債費比率（分子）の構造'!L$49</f>
        <v>14</v>
      </c>
      <c r="F45" s="182"/>
      <c r="G45" s="182"/>
      <c r="H45" s="182">
        <f>'実質公債費比率（分子）の構造'!M$49</f>
        <v>15</v>
      </c>
      <c r="I45" s="182"/>
      <c r="J45" s="182"/>
      <c r="K45" s="182">
        <f>'実質公債費比率（分子）の構造'!N$49</f>
        <v>14</v>
      </c>
      <c r="L45" s="182"/>
      <c r="M45" s="182"/>
      <c r="N45" s="182">
        <f>'実質公債費比率（分子）の構造'!O$49</f>
        <v>16</v>
      </c>
      <c r="O45" s="182"/>
      <c r="P45" s="182"/>
    </row>
    <row r="46" spans="1:16" x14ac:dyDescent="0.15">
      <c r="A46" s="182" t="s">
        <v>66</v>
      </c>
      <c r="B46" s="182">
        <f>'実質公債費比率（分子）の構造'!K$48</f>
        <v>387</v>
      </c>
      <c r="C46" s="182"/>
      <c r="D46" s="182"/>
      <c r="E46" s="182">
        <f>'実質公債費比率（分子）の構造'!L$48</f>
        <v>481</v>
      </c>
      <c r="F46" s="182"/>
      <c r="G46" s="182"/>
      <c r="H46" s="182">
        <f>'実質公債費比率（分子）の構造'!M$48</f>
        <v>450</v>
      </c>
      <c r="I46" s="182"/>
      <c r="J46" s="182"/>
      <c r="K46" s="182">
        <f>'実質公債費比率（分子）の構造'!N$48</f>
        <v>460</v>
      </c>
      <c r="L46" s="182"/>
      <c r="M46" s="182"/>
      <c r="N46" s="182">
        <f>'実質公債費比率（分子）の構造'!O$48</f>
        <v>475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828</v>
      </c>
      <c r="C49" s="182"/>
      <c r="D49" s="182"/>
      <c r="E49" s="182">
        <f>'実質公債費比率（分子）の構造'!L$45</f>
        <v>856</v>
      </c>
      <c r="F49" s="182"/>
      <c r="G49" s="182"/>
      <c r="H49" s="182">
        <f>'実質公債費比率（分子）の構造'!M$45</f>
        <v>854</v>
      </c>
      <c r="I49" s="182"/>
      <c r="J49" s="182"/>
      <c r="K49" s="182">
        <f>'実質公債費比率（分子）の構造'!N$45</f>
        <v>840</v>
      </c>
      <c r="L49" s="182"/>
      <c r="M49" s="182"/>
      <c r="N49" s="182">
        <f>'実質公債費比率（分子）の構造'!O$45</f>
        <v>877</v>
      </c>
      <c r="O49" s="182"/>
      <c r="P49" s="182"/>
    </row>
    <row r="50" spans="1:16" x14ac:dyDescent="0.15">
      <c r="A50" s="182" t="s">
        <v>70</v>
      </c>
      <c r="B50" s="182" t="e">
        <f>NA()</f>
        <v>#N/A</v>
      </c>
      <c r="C50" s="182">
        <f>IF(ISNUMBER('実質公債費比率（分子）の構造'!K$53),'実質公債費比率（分子）の構造'!K$53,NA())</f>
        <v>308</v>
      </c>
      <c r="D50" s="182" t="e">
        <f>NA()</f>
        <v>#N/A</v>
      </c>
      <c r="E50" s="182" t="e">
        <f>NA()</f>
        <v>#N/A</v>
      </c>
      <c r="F50" s="182">
        <f>IF(ISNUMBER('実質公債費比率（分子）の構造'!L$53),'実質公債費比率（分子）の構造'!L$53,NA())</f>
        <v>398</v>
      </c>
      <c r="G50" s="182" t="e">
        <f>NA()</f>
        <v>#N/A</v>
      </c>
      <c r="H50" s="182" t="e">
        <f>NA()</f>
        <v>#N/A</v>
      </c>
      <c r="I50" s="182">
        <f>IF(ISNUMBER('実質公債費比率（分子）の構造'!M$53),'実質公債費比率（分子）の構造'!M$53,NA())</f>
        <v>356</v>
      </c>
      <c r="J50" s="182" t="e">
        <f>NA()</f>
        <v>#N/A</v>
      </c>
      <c r="K50" s="182" t="e">
        <f>NA()</f>
        <v>#N/A</v>
      </c>
      <c r="L50" s="182">
        <f>IF(ISNUMBER('実質公債費比率（分子）の構造'!N$53),'実質公債費比率（分子）の構造'!N$53,NA())</f>
        <v>352</v>
      </c>
      <c r="M50" s="182" t="e">
        <f>NA()</f>
        <v>#N/A</v>
      </c>
      <c r="N50" s="182" t="e">
        <f>NA()</f>
        <v>#N/A</v>
      </c>
      <c r="O50" s="182">
        <f>IF(ISNUMBER('実質公債費比率（分子）の構造'!O$53),'実質公債費比率（分子）の構造'!O$53,NA())</f>
        <v>413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9604</v>
      </c>
      <c r="E56" s="181"/>
      <c r="F56" s="181"/>
      <c r="G56" s="181">
        <f>'将来負担比率（分子）の構造'!J$52</f>
        <v>9418</v>
      </c>
      <c r="H56" s="181"/>
      <c r="I56" s="181"/>
      <c r="J56" s="181">
        <f>'将来負担比率（分子）の構造'!K$52</f>
        <v>9489</v>
      </c>
      <c r="K56" s="181"/>
      <c r="L56" s="181"/>
      <c r="M56" s="181">
        <f>'将来負担比率（分子）の構造'!L$52</f>
        <v>9227</v>
      </c>
      <c r="N56" s="181"/>
      <c r="O56" s="181"/>
      <c r="P56" s="181">
        <f>'将来負担比率（分子）の構造'!M$52</f>
        <v>8947</v>
      </c>
    </row>
    <row r="57" spans="1:16" x14ac:dyDescent="0.15">
      <c r="A57" s="181" t="s">
        <v>42</v>
      </c>
      <c r="B57" s="181"/>
      <c r="C57" s="181"/>
      <c r="D57" s="181">
        <f>'将来負担比率（分子）の構造'!I$51</f>
        <v>3351</v>
      </c>
      <c r="E57" s="181"/>
      <c r="F57" s="181"/>
      <c r="G57" s="181">
        <f>'将来負担比率（分子）の構造'!J$51</f>
        <v>3156</v>
      </c>
      <c r="H57" s="181"/>
      <c r="I57" s="181"/>
      <c r="J57" s="181">
        <f>'将来負担比率（分子）の構造'!K$51</f>
        <v>3021</v>
      </c>
      <c r="K57" s="181"/>
      <c r="L57" s="181"/>
      <c r="M57" s="181">
        <f>'将来負担比率（分子）の構造'!L$51</f>
        <v>2877</v>
      </c>
      <c r="N57" s="181"/>
      <c r="O57" s="181"/>
      <c r="P57" s="181">
        <f>'将来負担比率（分子）の構造'!M$51</f>
        <v>2740</v>
      </c>
    </row>
    <row r="58" spans="1:16" x14ac:dyDescent="0.15">
      <c r="A58" s="181" t="s">
        <v>41</v>
      </c>
      <c r="B58" s="181"/>
      <c r="C58" s="181"/>
      <c r="D58" s="181">
        <f>'将来負担比率（分子）の構造'!I$50</f>
        <v>3049</v>
      </c>
      <c r="E58" s="181"/>
      <c r="F58" s="181"/>
      <c r="G58" s="181">
        <f>'将来負担比率（分子）の構造'!J$50</f>
        <v>3156</v>
      </c>
      <c r="H58" s="181"/>
      <c r="I58" s="181"/>
      <c r="J58" s="181">
        <f>'将来負担比率（分子）の構造'!K$50</f>
        <v>3151</v>
      </c>
      <c r="K58" s="181"/>
      <c r="L58" s="181"/>
      <c r="M58" s="181">
        <f>'将来負担比率（分子）の構造'!L$50</f>
        <v>3193</v>
      </c>
      <c r="N58" s="181"/>
      <c r="O58" s="181"/>
      <c r="P58" s="181">
        <f>'将来負担比率（分子）の構造'!M$50</f>
        <v>3201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1794</v>
      </c>
      <c r="C62" s="181"/>
      <c r="D62" s="181"/>
      <c r="E62" s="181">
        <f>'将来負担比率（分子）の構造'!J$45</f>
        <v>1753</v>
      </c>
      <c r="F62" s="181"/>
      <c r="G62" s="181"/>
      <c r="H62" s="181">
        <f>'将来負担比率（分子）の構造'!K$45</f>
        <v>1475</v>
      </c>
      <c r="I62" s="181"/>
      <c r="J62" s="181"/>
      <c r="K62" s="181">
        <f>'将来負担比率（分子）の構造'!L$45</f>
        <v>1399</v>
      </c>
      <c r="L62" s="181"/>
      <c r="M62" s="181"/>
      <c r="N62" s="181">
        <f>'将来負担比率（分子）の構造'!M$45</f>
        <v>1337</v>
      </c>
      <c r="O62" s="181"/>
      <c r="P62" s="181"/>
    </row>
    <row r="63" spans="1:16" x14ac:dyDescent="0.15">
      <c r="A63" s="181" t="s">
        <v>34</v>
      </c>
      <c r="B63" s="181">
        <f>'将来負担比率（分子）の構造'!I$44</f>
        <v>173</v>
      </c>
      <c r="C63" s="181"/>
      <c r="D63" s="181"/>
      <c r="E63" s="181">
        <f>'将来負担比率（分子）の構造'!J$44</f>
        <v>194</v>
      </c>
      <c r="F63" s="181"/>
      <c r="G63" s="181"/>
      <c r="H63" s="181">
        <f>'将来負担比率（分子）の構造'!K$44</f>
        <v>193</v>
      </c>
      <c r="I63" s="181"/>
      <c r="J63" s="181"/>
      <c r="K63" s="181">
        <f>'将来負担比率（分子）の構造'!L$44</f>
        <v>176</v>
      </c>
      <c r="L63" s="181"/>
      <c r="M63" s="181"/>
      <c r="N63" s="181">
        <f>'将来負担比率（分子）の構造'!M$44</f>
        <v>158</v>
      </c>
      <c r="O63" s="181"/>
      <c r="P63" s="181"/>
    </row>
    <row r="64" spans="1:16" x14ac:dyDescent="0.15">
      <c r="A64" s="181" t="s">
        <v>33</v>
      </c>
      <c r="B64" s="181">
        <f>'将来負担比率（分子）の構造'!I$43</f>
        <v>6662</v>
      </c>
      <c r="C64" s="181"/>
      <c r="D64" s="181"/>
      <c r="E64" s="181">
        <f>'将来負担比率（分子）の構造'!J$43</f>
        <v>7682</v>
      </c>
      <c r="F64" s="181"/>
      <c r="G64" s="181"/>
      <c r="H64" s="181">
        <f>'将来負担比率（分子）の構造'!K$43</f>
        <v>7169</v>
      </c>
      <c r="I64" s="181"/>
      <c r="J64" s="181"/>
      <c r="K64" s="181">
        <f>'将来負担比率（分子）の構造'!L$43</f>
        <v>7397</v>
      </c>
      <c r="L64" s="181"/>
      <c r="M64" s="181"/>
      <c r="N64" s="181">
        <f>'将来負担比率（分子）の構造'!M$43</f>
        <v>7138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9328</v>
      </c>
      <c r="C66" s="181"/>
      <c r="D66" s="181"/>
      <c r="E66" s="181">
        <f>'将来負担比率（分子）の構造'!J$41</f>
        <v>8999</v>
      </c>
      <c r="F66" s="181"/>
      <c r="G66" s="181"/>
      <c r="H66" s="181">
        <f>'将来負担比率（分子）の構造'!K$41</f>
        <v>8890</v>
      </c>
      <c r="I66" s="181"/>
      <c r="J66" s="181"/>
      <c r="K66" s="181">
        <f>'将来負担比率（分子）の構造'!L$41</f>
        <v>8737</v>
      </c>
      <c r="L66" s="181"/>
      <c r="M66" s="181"/>
      <c r="N66" s="181">
        <f>'将来負担比率（分子）の構造'!M$41</f>
        <v>8311</v>
      </c>
      <c r="O66" s="181"/>
      <c r="P66" s="181"/>
    </row>
    <row r="67" spans="1:16" x14ac:dyDescent="0.15">
      <c r="A67" s="181" t="s">
        <v>74</v>
      </c>
      <c r="B67" s="181" t="e">
        <f>NA()</f>
        <v>#N/A</v>
      </c>
      <c r="C67" s="181">
        <f>IF(ISNUMBER('将来負担比率（分子）の構造'!I$53), IF('将来負担比率（分子）の構造'!I$53 &lt; 0, 0, '将来負担比率（分子）の構造'!I$53), NA())</f>
        <v>1953</v>
      </c>
      <c r="D67" s="181" t="e">
        <f>NA()</f>
        <v>#N/A</v>
      </c>
      <c r="E67" s="181" t="e">
        <f>NA()</f>
        <v>#N/A</v>
      </c>
      <c r="F67" s="181">
        <f>IF(ISNUMBER('将来負担比率（分子）の構造'!J$53), IF('将来負担比率（分子）の構造'!J$53 &lt; 0, 0, '将来負担比率（分子）の構造'!J$53), NA())</f>
        <v>2899</v>
      </c>
      <c r="G67" s="181" t="e">
        <f>NA()</f>
        <v>#N/A</v>
      </c>
      <c r="H67" s="181" t="e">
        <f>NA()</f>
        <v>#N/A</v>
      </c>
      <c r="I67" s="181">
        <f>IF(ISNUMBER('将来負担比率（分子）の構造'!K$53), IF('将来負担比率（分子）の構造'!K$53 &lt; 0, 0, '将来負担比率（分子）の構造'!K$53), NA())</f>
        <v>2065</v>
      </c>
      <c r="J67" s="181" t="e">
        <f>NA()</f>
        <v>#N/A</v>
      </c>
      <c r="K67" s="181" t="e">
        <f>NA()</f>
        <v>#N/A</v>
      </c>
      <c r="L67" s="181">
        <f>IF(ISNUMBER('将来負担比率（分子）の構造'!L$53), IF('将来負担比率（分子）の構造'!L$53 &lt; 0, 0, '将来負担比率（分子）の構造'!L$53), NA())</f>
        <v>2412</v>
      </c>
      <c r="M67" s="181" t="e">
        <f>NA()</f>
        <v>#N/A</v>
      </c>
      <c r="N67" s="181" t="e">
        <f>NA()</f>
        <v>#N/A</v>
      </c>
      <c r="O67" s="181">
        <f>IF(ISNUMBER('将来負担比率（分子）の構造'!M$53), IF('将来負担比率（分子）の構造'!M$53 &lt; 0, 0, '将来負担比率（分子）の構造'!M$53), NA())</f>
        <v>2056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1798</v>
      </c>
      <c r="C72" s="185">
        <f>基金残高に係る経年分析!G55</f>
        <v>1800</v>
      </c>
      <c r="D72" s="185">
        <f>基金残高に係る経年分析!H55</f>
        <v>1773</v>
      </c>
    </row>
    <row r="73" spans="1:16" x14ac:dyDescent="0.15">
      <c r="A73" s="184" t="s">
        <v>77</v>
      </c>
      <c r="B73" s="185">
        <f>基金残高に係る経年分析!F56</f>
        <v>228</v>
      </c>
      <c r="C73" s="185">
        <f>基金残高に係る経年分析!G56</f>
        <v>239</v>
      </c>
      <c r="D73" s="185">
        <f>基金残高に係る経年分析!H56</f>
        <v>260</v>
      </c>
    </row>
    <row r="74" spans="1:16" x14ac:dyDescent="0.15">
      <c r="A74" s="184" t="s">
        <v>78</v>
      </c>
      <c r="B74" s="185">
        <f>基金残高に係る経年分析!F57</f>
        <v>475</v>
      </c>
      <c r="C74" s="185">
        <f>基金残高に係る経年分析!G57</f>
        <v>486</v>
      </c>
      <c r="D74" s="185">
        <f>基金残高に係る経年分析!H57</f>
        <v>499</v>
      </c>
    </row>
  </sheetData>
  <sheetProtection algorithmName="SHA-512" hashValue="Cx7zTyL8pzdldc27Ascd9EqQ/tFDW1O3NQj76HMr/ASdGKtJcRZPHpUsudfJG16jGjgBNEO/VuYhEhIt0PWY2g==" saltValue="TcQtBUt0JLJYPOS0xeJw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3106104</v>
      </c>
      <c r="S5" s="637"/>
      <c r="T5" s="637"/>
      <c r="U5" s="637"/>
      <c r="V5" s="637"/>
      <c r="W5" s="637"/>
      <c r="X5" s="637"/>
      <c r="Y5" s="638"/>
      <c r="Z5" s="639">
        <v>23.9</v>
      </c>
      <c r="AA5" s="639"/>
      <c r="AB5" s="639"/>
      <c r="AC5" s="639"/>
      <c r="AD5" s="640">
        <v>2972058</v>
      </c>
      <c r="AE5" s="640"/>
      <c r="AF5" s="640"/>
      <c r="AG5" s="640"/>
      <c r="AH5" s="640"/>
      <c r="AI5" s="640"/>
      <c r="AJ5" s="640"/>
      <c r="AK5" s="640"/>
      <c r="AL5" s="641">
        <v>49.1</v>
      </c>
      <c r="AM5" s="642"/>
      <c r="AN5" s="642"/>
      <c r="AO5" s="643"/>
      <c r="AP5" s="633" t="s">
        <v>224</v>
      </c>
      <c r="AQ5" s="634"/>
      <c r="AR5" s="634"/>
      <c r="AS5" s="634"/>
      <c r="AT5" s="634"/>
      <c r="AU5" s="634"/>
      <c r="AV5" s="634"/>
      <c r="AW5" s="634"/>
      <c r="AX5" s="634"/>
      <c r="AY5" s="634"/>
      <c r="AZ5" s="634"/>
      <c r="BA5" s="634"/>
      <c r="BB5" s="634"/>
      <c r="BC5" s="634"/>
      <c r="BD5" s="634"/>
      <c r="BE5" s="634"/>
      <c r="BF5" s="635"/>
      <c r="BG5" s="647">
        <v>2972058</v>
      </c>
      <c r="BH5" s="648"/>
      <c r="BI5" s="648"/>
      <c r="BJ5" s="648"/>
      <c r="BK5" s="648"/>
      <c r="BL5" s="648"/>
      <c r="BM5" s="648"/>
      <c r="BN5" s="649"/>
      <c r="BO5" s="650">
        <v>95.7</v>
      </c>
      <c r="BP5" s="650"/>
      <c r="BQ5" s="650"/>
      <c r="BR5" s="650"/>
      <c r="BS5" s="651" t="s">
        <v>127</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58761</v>
      </c>
      <c r="S6" s="648"/>
      <c r="T6" s="648"/>
      <c r="U6" s="648"/>
      <c r="V6" s="648"/>
      <c r="W6" s="648"/>
      <c r="X6" s="648"/>
      <c r="Y6" s="649"/>
      <c r="Z6" s="650">
        <v>0.5</v>
      </c>
      <c r="AA6" s="650"/>
      <c r="AB6" s="650"/>
      <c r="AC6" s="650"/>
      <c r="AD6" s="651">
        <v>58761</v>
      </c>
      <c r="AE6" s="651"/>
      <c r="AF6" s="651"/>
      <c r="AG6" s="651"/>
      <c r="AH6" s="651"/>
      <c r="AI6" s="651"/>
      <c r="AJ6" s="651"/>
      <c r="AK6" s="651"/>
      <c r="AL6" s="652">
        <v>1</v>
      </c>
      <c r="AM6" s="653"/>
      <c r="AN6" s="653"/>
      <c r="AO6" s="654"/>
      <c r="AP6" s="644" t="s">
        <v>229</v>
      </c>
      <c r="AQ6" s="645"/>
      <c r="AR6" s="645"/>
      <c r="AS6" s="645"/>
      <c r="AT6" s="645"/>
      <c r="AU6" s="645"/>
      <c r="AV6" s="645"/>
      <c r="AW6" s="645"/>
      <c r="AX6" s="645"/>
      <c r="AY6" s="645"/>
      <c r="AZ6" s="645"/>
      <c r="BA6" s="645"/>
      <c r="BB6" s="645"/>
      <c r="BC6" s="645"/>
      <c r="BD6" s="645"/>
      <c r="BE6" s="645"/>
      <c r="BF6" s="646"/>
      <c r="BG6" s="647">
        <v>2972058</v>
      </c>
      <c r="BH6" s="648"/>
      <c r="BI6" s="648"/>
      <c r="BJ6" s="648"/>
      <c r="BK6" s="648"/>
      <c r="BL6" s="648"/>
      <c r="BM6" s="648"/>
      <c r="BN6" s="649"/>
      <c r="BO6" s="650">
        <v>95.7</v>
      </c>
      <c r="BP6" s="650"/>
      <c r="BQ6" s="650"/>
      <c r="BR6" s="650"/>
      <c r="BS6" s="651" t="s">
        <v>127</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97514</v>
      </c>
      <c r="CS6" s="648"/>
      <c r="CT6" s="648"/>
      <c r="CU6" s="648"/>
      <c r="CV6" s="648"/>
      <c r="CW6" s="648"/>
      <c r="CX6" s="648"/>
      <c r="CY6" s="649"/>
      <c r="CZ6" s="641">
        <v>0.8</v>
      </c>
      <c r="DA6" s="642"/>
      <c r="DB6" s="642"/>
      <c r="DC6" s="661"/>
      <c r="DD6" s="656" t="s">
        <v>127</v>
      </c>
      <c r="DE6" s="648"/>
      <c r="DF6" s="648"/>
      <c r="DG6" s="648"/>
      <c r="DH6" s="648"/>
      <c r="DI6" s="648"/>
      <c r="DJ6" s="648"/>
      <c r="DK6" s="648"/>
      <c r="DL6" s="648"/>
      <c r="DM6" s="648"/>
      <c r="DN6" s="648"/>
      <c r="DO6" s="648"/>
      <c r="DP6" s="649"/>
      <c r="DQ6" s="656">
        <v>97514</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5820</v>
      </c>
      <c r="S7" s="648"/>
      <c r="T7" s="648"/>
      <c r="U7" s="648"/>
      <c r="V7" s="648"/>
      <c r="W7" s="648"/>
      <c r="X7" s="648"/>
      <c r="Y7" s="649"/>
      <c r="Z7" s="650">
        <v>0</v>
      </c>
      <c r="AA7" s="650"/>
      <c r="AB7" s="650"/>
      <c r="AC7" s="650"/>
      <c r="AD7" s="651">
        <v>5820</v>
      </c>
      <c r="AE7" s="651"/>
      <c r="AF7" s="651"/>
      <c r="AG7" s="651"/>
      <c r="AH7" s="651"/>
      <c r="AI7" s="651"/>
      <c r="AJ7" s="651"/>
      <c r="AK7" s="651"/>
      <c r="AL7" s="652">
        <v>0.1</v>
      </c>
      <c r="AM7" s="653"/>
      <c r="AN7" s="653"/>
      <c r="AO7" s="654"/>
      <c r="AP7" s="644" t="s">
        <v>232</v>
      </c>
      <c r="AQ7" s="645"/>
      <c r="AR7" s="645"/>
      <c r="AS7" s="645"/>
      <c r="AT7" s="645"/>
      <c r="AU7" s="645"/>
      <c r="AV7" s="645"/>
      <c r="AW7" s="645"/>
      <c r="AX7" s="645"/>
      <c r="AY7" s="645"/>
      <c r="AZ7" s="645"/>
      <c r="BA7" s="645"/>
      <c r="BB7" s="645"/>
      <c r="BC7" s="645"/>
      <c r="BD7" s="645"/>
      <c r="BE7" s="645"/>
      <c r="BF7" s="646"/>
      <c r="BG7" s="647">
        <v>1556141</v>
      </c>
      <c r="BH7" s="648"/>
      <c r="BI7" s="648"/>
      <c r="BJ7" s="648"/>
      <c r="BK7" s="648"/>
      <c r="BL7" s="648"/>
      <c r="BM7" s="648"/>
      <c r="BN7" s="649"/>
      <c r="BO7" s="650">
        <v>50.1</v>
      </c>
      <c r="BP7" s="650"/>
      <c r="BQ7" s="650"/>
      <c r="BR7" s="650"/>
      <c r="BS7" s="651" t="s">
        <v>233</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3966771</v>
      </c>
      <c r="CS7" s="648"/>
      <c r="CT7" s="648"/>
      <c r="CU7" s="648"/>
      <c r="CV7" s="648"/>
      <c r="CW7" s="648"/>
      <c r="CX7" s="648"/>
      <c r="CY7" s="649"/>
      <c r="CZ7" s="650">
        <v>31.8</v>
      </c>
      <c r="DA7" s="650"/>
      <c r="DB7" s="650"/>
      <c r="DC7" s="650"/>
      <c r="DD7" s="656">
        <v>75689</v>
      </c>
      <c r="DE7" s="648"/>
      <c r="DF7" s="648"/>
      <c r="DG7" s="648"/>
      <c r="DH7" s="648"/>
      <c r="DI7" s="648"/>
      <c r="DJ7" s="648"/>
      <c r="DK7" s="648"/>
      <c r="DL7" s="648"/>
      <c r="DM7" s="648"/>
      <c r="DN7" s="648"/>
      <c r="DO7" s="648"/>
      <c r="DP7" s="649"/>
      <c r="DQ7" s="656">
        <v>969231</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30185</v>
      </c>
      <c r="S8" s="648"/>
      <c r="T8" s="648"/>
      <c r="U8" s="648"/>
      <c r="V8" s="648"/>
      <c r="W8" s="648"/>
      <c r="X8" s="648"/>
      <c r="Y8" s="649"/>
      <c r="Z8" s="650">
        <v>0.2</v>
      </c>
      <c r="AA8" s="650"/>
      <c r="AB8" s="650"/>
      <c r="AC8" s="650"/>
      <c r="AD8" s="651">
        <v>30185</v>
      </c>
      <c r="AE8" s="651"/>
      <c r="AF8" s="651"/>
      <c r="AG8" s="651"/>
      <c r="AH8" s="651"/>
      <c r="AI8" s="651"/>
      <c r="AJ8" s="651"/>
      <c r="AK8" s="651"/>
      <c r="AL8" s="652">
        <v>0.5</v>
      </c>
      <c r="AM8" s="653"/>
      <c r="AN8" s="653"/>
      <c r="AO8" s="654"/>
      <c r="AP8" s="644" t="s">
        <v>236</v>
      </c>
      <c r="AQ8" s="645"/>
      <c r="AR8" s="645"/>
      <c r="AS8" s="645"/>
      <c r="AT8" s="645"/>
      <c r="AU8" s="645"/>
      <c r="AV8" s="645"/>
      <c r="AW8" s="645"/>
      <c r="AX8" s="645"/>
      <c r="AY8" s="645"/>
      <c r="AZ8" s="645"/>
      <c r="BA8" s="645"/>
      <c r="BB8" s="645"/>
      <c r="BC8" s="645"/>
      <c r="BD8" s="645"/>
      <c r="BE8" s="645"/>
      <c r="BF8" s="646"/>
      <c r="BG8" s="647">
        <v>48066</v>
      </c>
      <c r="BH8" s="648"/>
      <c r="BI8" s="648"/>
      <c r="BJ8" s="648"/>
      <c r="BK8" s="648"/>
      <c r="BL8" s="648"/>
      <c r="BM8" s="648"/>
      <c r="BN8" s="649"/>
      <c r="BO8" s="650">
        <v>1.5</v>
      </c>
      <c r="BP8" s="650"/>
      <c r="BQ8" s="650"/>
      <c r="BR8" s="650"/>
      <c r="BS8" s="656" t="s">
        <v>233</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3662161</v>
      </c>
      <c r="CS8" s="648"/>
      <c r="CT8" s="648"/>
      <c r="CU8" s="648"/>
      <c r="CV8" s="648"/>
      <c r="CW8" s="648"/>
      <c r="CX8" s="648"/>
      <c r="CY8" s="649"/>
      <c r="CZ8" s="650">
        <v>29.4</v>
      </c>
      <c r="DA8" s="650"/>
      <c r="DB8" s="650"/>
      <c r="DC8" s="650"/>
      <c r="DD8" s="656">
        <v>43909</v>
      </c>
      <c r="DE8" s="648"/>
      <c r="DF8" s="648"/>
      <c r="DG8" s="648"/>
      <c r="DH8" s="648"/>
      <c r="DI8" s="648"/>
      <c r="DJ8" s="648"/>
      <c r="DK8" s="648"/>
      <c r="DL8" s="648"/>
      <c r="DM8" s="648"/>
      <c r="DN8" s="648"/>
      <c r="DO8" s="648"/>
      <c r="DP8" s="649"/>
      <c r="DQ8" s="656">
        <v>2044028</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33212</v>
      </c>
      <c r="S9" s="648"/>
      <c r="T9" s="648"/>
      <c r="U9" s="648"/>
      <c r="V9" s="648"/>
      <c r="W9" s="648"/>
      <c r="X9" s="648"/>
      <c r="Y9" s="649"/>
      <c r="Z9" s="650">
        <v>0.3</v>
      </c>
      <c r="AA9" s="650"/>
      <c r="AB9" s="650"/>
      <c r="AC9" s="650"/>
      <c r="AD9" s="651">
        <v>33212</v>
      </c>
      <c r="AE9" s="651"/>
      <c r="AF9" s="651"/>
      <c r="AG9" s="651"/>
      <c r="AH9" s="651"/>
      <c r="AI9" s="651"/>
      <c r="AJ9" s="651"/>
      <c r="AK9" s="651"/>
      <c r="AL9" s="652">
        <v>0.5</v>
      </c>
      <c r="AM9" s="653"/>
      <c r="AN9" s="653"/>
      <c r="AO9" s="654"/>
      <c r="AP9" s="644" t="s">
        <v>239</v>
      </c>
      <c r="AQ9" s="645"/>
      <c r="AR9" s="645"/>
      <c r="AS9" s="645"/>
      <c r="AT9" s="645"/>
      <c r="AU9" s="645"/>
      <c r="AV9" s="645"/>
      <c r="AW9" s="645"/>
      <c r="AX9" s="645"/>
      <c r="AY9" s="645"/>
      <c r="AZ9" s="645"/>
      <c r="BA9" s="645"/>
      <c r="BB9" s="645"/>
      <c r="BC9" s="645"/>
      <c r="BD9" s="645"/>
      <c r="BE9" s="645"/>
      <c r="BF9" s="646"/>
      <c r="BG9" s="647">
        <v>1431243</v>
      </c>
      <c r="BH9" s="648"/>
      <c r="BI9" s="648"/>
      <c r="BJ9" s="648"/>
      <c r="BK9" s="648"/>
      <c r="BL9" s="648"/>
      <c r="BM9" s="648"/>
      <c r="BN9" s="649"/>
      <c r="BO9" s="650">
        <v>46.1</v>
      </c>
      <c r="BP9" s="650"/>
      <c r="BQ9" s="650"/>
      <c r="BR9" s="650"/>
      <c r="BS9" s="656" t="s">
        <v>233</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1071405</v>
      </c>
      <c r="CS9" s="648"/>
      <c r="CT9" s="648"/>
      <c r="CU9" s="648"/>
      <c r="CV9" s="648"/>
      <c r="CW9" s="648"/>
      <c r="CX9" s="648"/>
      <c r="CY9" s="649"/>
      <c r="CZ9" s="650">
        <v>8.6</v>
      </c>
      <c r="DA9" s="650"/>
      <c r="DB9" s="650"/>
      <c r="DC9" s="650"/>
      <c r="DD9" s="656">
        <v>45817</v>
      </c>
      <c r="DE9" s="648"/>
      <c r="DF9" s="648"/>
      <c r="DG9" s="648"/>
      <c r="DH9" s="648"/>
      <c r="DI9" s="648"/>
      <c r="DJ9" s="648"/>
      <c r="DK9" s="648"/>
      <c r="DL9" s="648"/>
      <c r="DM9" s="648"/>
      <c r="DN9" s="648"/>
      <c r="DO9" s="648"/>
      <c r="DP9" s="649"/>
      <c r="DQ9" s="656">
        <v>913928</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233</v>
      </c>
      <c r="AE10" s="651"/>
      <c r="AF10" s="651"/>
      <c r="AG10" s="651"/>
      <c r="AH10" s="651"/>
      <c r="AI10" s="651"/>
      <c r="AJ10" s="651"/>
      <c r="AK10" s="651"/>
      <c r="AL10" s="652" t="s">
        <v>127</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43039</v>
      </c>
      <c r="BH10" s="648"/>
      <c r="BI10" s="648"/>
      <c r="BJ10" s="648"/>
      <c r="BK10" s="648"/>
      <c r="BL10" s="648"/>
      <c r="BM10" s="648"/>
      <c r="BN10" s="649"/>
      <c r="BO10" s="650">
        <v>1.4</v>
      </c>
      <c r="BP10" s="650"/>
      <c r="BQ10" s="650"/>
      <c r="BR10" s="650"/>
      <c r="BS10" s="656" t="s">
        <v>233</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12552</v>
      </c>
      <c r="CS10" s="648"/>
      <c r="CT10" s="648"/>
      <c r="CU10" s="648"/>
      <c r="CV10" s="648"/>
      <c r="CW10" s="648"/>
      <c r="CX10" s="648"/>
      <c r="CY10" s="649"/>
      <c r="CZ10" s="650">
        <v>0.1</v>
      </c>
      <c r="DA10" s="650"/>
      <c r="DB10" s="650"/>
      <c r="DC10" s="650"/>
      <c r="DD10" s="656" t="s">
        <v>127</v>
      </c>
      <c r="DE10" s="648"/>
      <c r="DF10" s="648"/>
      <c r="DG10" s="648"/>
      <c r="DH10" s="648"/>
      <c r="DI10" s="648"/>
      <c r="DJ10" s="648"/>
      <c r="DK10" s="648"/>
      <c r="DL10" s="648"/>
      <c r="DM10" s="648"/>
      <c r="DN10" s="648"/>
      <c r="DO10" s="648"/>
      <c r="DP10" s="649"/>
      <c r="DQ10" s="656">
        <v>12552</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478844</v>
      </c>
      <c r="S11" s="648"/>
      <c r="T11" s="648"/>
      <c r="U11" s="648"/>
      <c r="V11" s="648"/>
      <c r="W11" s="648"/>
      <c r="X11" s="648"/>
      <c r="Y11" s="649"/>
      <c r="Z11" s="652">
        <v>3.7</v>
      </c>
      <c r="AA11" s="653"/>
      <c r="AB11" s="653"/>
      <c r="AC11" s="665"/>
      <c r="AD11" s="656">
        <v>478844</v>
      </c>
      <c r="AE11" s="648"/>
      <c r="AF11" s="648"/>
      <c r="AG11" s="648"/>
      <c r="AH11" s="648"/>
      <c r="AI11" s="648"/>
      <c r="AJ11" s="648"/>
      <c r="AK11" s="649"/>
      <c r="AL11" s="652">
        <v>7.9</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33793</v>
      </c>
      <c r="BH11" s="648"/>
      <c r="BI11" s="648"/>
      <c r="BJ11" s="648"/>
      <c r="BK11" s="648"/>
      <c r="BL11" s="648"/>
      <c r="BM11" s="648"/>
      <c r="BN11" s="649"/>
      <c r="BO11" s="650">
        <v>1.1000000000000001</v>
      </c>
      <c r="BP11" s="650"/>
      <c r="BQ11" s="650"/>
      <c r="BR11" s="650"/>
      <c r="BS11" s="656" t="s">
        <v>127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82781</v>
      </c>
      <c r="CS11" s="648"/>
      <c r="CT11" s="648"/>
      <c r="CU11" s="648"/>
      <c r="CV11" s="648"/>
      <c r="CW11" s="648"/>
      <c r="CX11" s="648"/>
      <c r="CY11" s="649"/>
      <c r="CZ11" s="650">
        <v>0.7</v>
      </c>
      <c r="DA11" s="650"/>
      <c r="DB11" s="650"/>
      <c r="DC11" s="650"/>
      <c r="DD11" s="656">
        <v>14852</v>
      </c>
      <c r="DE11" s="648"/>
      <c r="DF11" s="648"/>
      <c r="DG11" s="648"/>
      <c r="DH11" s="648"/>
      <c r="DI11" s="648"/>
      <c r="DJ11" s="648"/>
      <c r="DK11" s="648"/>
      <c r="DL11" s="648"/>
      <c r="DM11" s="648"/>
      <c r="DN11" s="648"/>
      <c r="DO11" s="648"/>
      <c r="DP11" s="649"/>
      <c r="DQ11" s="656">
        <v>53923</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19786</v>
      </c>
      <c r="S12" s="648"/>
      <c r="T12" s="648"/>
      <c r="U12" s="648"/>
      <c r="V12" s="648"/>
      <c r="W12" s="648"/>
      <c r="X12" s="648"/>
      <c r="Y12" s="649"/>
      <c r="Z12" s="650">
        <v>0.2</v>
      </c>
      <c r="AA12" s="650"/>
      <c r="AB12" s="650"/>
      <c r="AC12" s="650"/>
      <c r="AD12" s="651">
        <v>19786</v>
      </c>
      <c r="AE12" s="651"/>
      <c r="AF12" s="651"/>
      <c r="AG12" s="651"/>
      <c r="AH12" s="651"/>
      <c r="AI12" s="651"/>
      <c r="AJ12" s="651"/>
      <c r="AK12" s="651"/>
      <c r="AL12" s="652">
        <v>0.3</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1225025</v>
      </c>
      <c r="BH12" s="648"/>
      <c r="BI12" s="648"/>
      <c r="BJ12" s="648"/>
      <c r="BK12" s="648"/>
      <c r="BL12" s="648"/>
      <c r="BM12" s="648"/>
      <c r="BN12" s="649"/>
      <c r="BO12" s="650">
        <v>39.4</v>
      </c>
      <c r="BP12" s="650"/>
      <c r="BQ12" s="650"/>
      <c r="BR12" s="650"/>
      <c r="BS12" s="656" t="s">
        <v>233</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366130</v>
      </c>
      <c r="CS12" s="648"/>
      <c r="CT12" s="648"/>
      <c r="CU12" s="648"/>
      <c r="CV12" s="648"/>
      <c r="CW12" s="648"/>
      <c r="CX12" s="648"/>
      <c r="CY12" s="649"/>
      <c r="CZ12" s="650">
        <v>2.9</v>
      </c>
      <c r="DA12" s="650"/>
      <c r="DB12" s="650"/>
      <c r="DC12" s="650"/>
      <c r="DD12" s="656">
        <v>1357</v>
      </c>
      <c r="DE12" s="648"/>
      <c r="DF12" s="648"/>
      <c r="DG12" s="648"/>
      <c r="DH12" s="648"/>
      <c r="DI12" s="648"/>
      <c r="DJ12" s="648"/>
      <c r="DK12" s="648"/>
      <c r="DL12" s="648"/>
      <c r="DM12" s="648"/>
      <c r="DN12" s="648"/>
      <c r="DO12" s="648"/>
      <c r="DP12" s="649"/>
      <c r="DQ12" s="656">
        <v>289402</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233</v>
      </c>
      <c r="AA13" s="650"/>
      <c r="AB13" s="650"/>
      <c r="AC13" s="650"/>
      <c r="AD13" s="651" t="s">
        <v>127</v>
      </c>
      <c r="AE13" s="651"/>
      <c r="AF13" s="651"/>
      <c r="AG13" s="651"/>
      <c r="AH13" s="651"/>
      <c r="AI13" s="651"/>
      <c r="AJ13" s="651"/>
      <c r="AK13" s="651"/>
      <c r="AL13" s="652" t="s">
        <v>233</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1224981</v>
      </c>
      <c r="BH13" s="648"/>
      <c r="BI13" s="648"/>
      <c r="BJ13" s="648"/>
      <c r="BK13" s="648"/>
      <c r="BL13" s="648"/>
      <c r="BM13" s="648"/>
      <c r="BN13" s="649"/>
      <c r="BO13" s="650">
        <v>39.4</v>
      </c>
      <c r="BP13" s="650"/>
      <c r="BQ13" s="650"/>
      <c r="BR13" s="650"/>
      <c r="BS13" s="656" t="s">
        <v>233</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768508</v>
      </c>
      <c r="CS13" s="648"/>
      <c r="CT13" s="648"/>
      <c r="CU13" s="648"/>
      <c r="CV13" s="648"/>
      <c r="CW13" s="648"/>
      <c r="CX13" s="648"/>
      <c r="CY13" s="649"/>
      <c r="CZ13" s="650">
        <v>6.2</v>
      </c>
      <c r="DA13" s="650"/>
      <c r="DB13" s="650"/>
      <c r="DC13" s="650"/>
      <c r="DD13" s="656">
        <v>52077</v>
      </c>
      <c r="DE13" s="648"/>
      <c r="DF13" s="648"/>
      <c r="DG13" s="648"/>
      <c r="DH13" s="648"/>
      <c r="DI13" s="648"/>
      <c r="DJ13" s="648"/>
      <c r="DK13" s="648"/>
      <c r="DL13" s="648"/>
      <c r="DM13" s="648"/>
      <c r="DN13" s="648"/>
      <c r="DO13" s="648"/>
      <c r="DP13" s="649"/>
      <c r="DQ13" s="656">
        <v>717353</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127</v>
      </c>
      <c r="AA14" s="650"/>
      <c r="AB14" s="650"/>
      <c r="AC14" s="650"/>
      <c r="AD14" s="651" t="s">
        <v>233</v>
      </c>
      <c r="AE14" s="651"/>
      <c r="AF14" s="651"/>
      <c r="AG14" s="651"/>
      <c r="AH14" s="651"/>
      <c r="AI14" s="651"/>
      <c r="AJ14" s="651"/>
      <c r="AK14" s="651"/>
      <c r="AL14" s="652" t="s">
        <v>127</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59702</v>
      </c>
      <c r="BH14" s="648"/>
      <c r="BI14" s="648"/>
      <c r="BJ14" s="648"/>
      <c r="BK14" s="648"/>
      <c r="BL14" s="648"/>
      <c r="BM14" s="648"/>
      <c r="BN14" s="649"/>
      <c r="BO14" s="650">
        <v>1.9</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365240</v>
      </c>
      <c r="CS14" s="648"/>
      <c r="CT14" s="648"/>
      <c r="CU14" s="648"/>
      <c r="CV14" s="648"/>
      <c r="CW14" s="648"/>
      <c r="CX14" s="648"/>
      <c r="CY14" s="649"/>
      <c r="CZ14" s="650">
        <v>2.9</v>
      </c>
      <c r="DA14" s="650"/>
      <c r="DB14" s="650"/>
      <c r="DC14" s="650"/>
      <c r="DD14" s="656">
        <v>21559</v>
      </c>
      <c r="DE14" s="648"/>
      <c r="DF14" s="648"/>
      <c r="DG14" s="648"/>
      <c r="DH14" s="648"/>
      <c r="DI14" s="648"/>
      <c r="DJ14" s="648"/>
      <c r="DK14" s="648"/>
      <c r="DL14" s="648"/>
      <c r="DM14" s="648"/>
      <c r="DN14" s="648"/>
      <c r="DO14" s="648"/>
      <c r="DP14" s="649"/>
      <c r="DQ14" s="656">
        <v>343181</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233</v>
      </c>
      <c r="AA15" s="650"/>
      <c r="AB15" s="650"/>
      <c r="AC15" s="650"/>
      <c r="AD15" s="651" t="s">
        <v>233</v>
      </c>
      <c r="AE15" s="651"/>
      <c r="AF15" s="651"/>
      <c r="AG15" s="651"/>
      <c r="AH15" s="651"/>
      <c r="AI15" s="651"/>
      <c r="AJ15" s="651"/>
      <c r="AK15" s="651"/>
      <c r="AL15" s="652" t="s">
        <v>233</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131190</v>
      </c>
      <c r="BH15" s="648"/>
      <c r="BI15" s="648"/>
      <c r="BJ15" s="648"/>
      <c r="BK15" s="648"/>
      <c r="BL15" s="648"/>
      <c r="BM15" s="648"/>
      <c r="BN15" s="649"/>
      <c r="BO15" s="650">
        <v>4.2</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1186874</v>
      </c>
      <c r="CS15" s="648"/>
      <c r="CT15" s="648"/>
      <c r="CU15" s="648"/>
      <c r="CV15" s="648"/>
      <c r="CW15" s="648"/>
      <c r="CX15" s="648"/>
      <c r="CY15" s="649"/>
      <c r="CZ15" s="650">
        <v>9.5</v>
      </c>
      <c r="DA15" s="650"/>
      <c r="DB15" s="650"/>
      <c r="DC15" s="650"/>
      <c r="DD15" s="656">
        <v>101815</v>
      </c>
      <c r="DE15" s="648"/>
      <c r="DF15" s="648"/>
      <c r="DG15" s="648"/>
      <c r="DH15" s="648"/>
      <c r="DI15" s="648"/>
      <c r="DJ15" s="648"/>
      <c r="DK15" s="648"/>
      <c r="DL15" s="648"/>
      <c r="DM15" s="648"/>
      <c r="DN15" s="648"/>
      <c r="DO15" s="648"/>
      <c r="DP15" s="649"/>
      <c r="DQ15" s="656">
        <v>922330</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5976</v>
      </c>
      <c r="S16" s="648"/>
      <c r="T16" s="648"/>
      <c r="U16" s="648"/>
      <c r="V16" s="648"/>
      <c r="W16" s="648"/>
      <c r="X16" s="648"/>
      <c r="Y16" s="649"/>
      <c r="Z16" s="650">
        <v>0</v>
      </c>
      <c r="AA16" s="650"/>
      <c r="AB16" s="650"/>
      <c r="AC16" s="650"/>
      <c r="AD16" s="651">
        <v>5976</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127</v>
      </c>
      <c r="CS16" s="648"/>
      <c r="CT16" s="648"/>
      <c r="CU16" s="648"/>
      <c r="CV16" s="648"/>
      <c r="CW16" s="648"/>
      <c r="CX16" s="648"/>
      <c r="CY16" s="649"/>
      <c r="CZ16" s="650" t="s">
        <v>233</v>
      </c>
      <c r="DA16" s="650"/>
      <c r="DB16" s="650"/>
      <c r="DC16" s="650"/>
      <c r="DD16" s="656" t="s">
        <v>233</v>
      </c>
      <c r="DE16" s="648"/>
      <c r="DF16" s="648"/>
      <c r="DG16" s="648"/>
      <c r="DH16" s="648"/>
      <c r="DI16" s="648"/>
      <c r="DJ16" s="648"/>
      <c r="DK16" s="648"/>
      <c r="DL16" s="648"/>
      <c r="DM16" s="648"/>
      <c r="DN16" s="648"/>
      <c r="DO16" s="648"/>
      <c r="DP16" s="649"/>
      <c r="DQ16" s="656" t="s">
        <v>233</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5885</v>
      </c>
      <c r="S17" s="648"/>
      <c r="T17" s="648"/>
      <c r="U17" s="648"/>
      <c r="V17" s="648"/>
      <c r="W17" s="648"/>
      <c r="X17" s="648"/>
      <c r="Y17" s="649"/>
      <c r="Z17" s="650">
        <v>0</v>
      </c>
      <c r="AA17" s="650"/>
      <c r="AB17" s="650"/>
      <c r="AC17" s="650"/>
      <c r="AD17" s="651">
        <v>5885</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233</v>
      </c>
      <c r="BP17" s="650"/>
      <c r="BQ17" s="650"/>
      <c r="BR17" s="650"/>
      <c r="BS17" s="656" t="s">
        <v>127</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876816</v>
      </c>
      <c r="CS17" s="648"/>
      <c r="CT17" s="648"/>
      <c r="CU17" s="648"/>
      <c r="CV17" s="648"/>
      <c r="CW17" s="648"/>
      <c r="CX17" s="648"/>
      <c r="CY17" s="649"/>
      <c r="CZ17" s="650">
        <v>7</v>
      </c>
      <c r="DA17" s="650"/>
      <c r="DB17" s="650"/>
      <c r="DC17" s="650"/>
      <c r="DD17" s="656" t="s">
        <v>233</v>
      </c>
      <c r="DE17" s="648"/>
      <c r="DF17" s="648"/>
      <c r="DG17" s="648"/>
      <c r="DH17" s="648"/>
      <c r="DI17" s="648"/>
      <c r="DJ17" s="648"/>
      <c r="DK17" s="648"/>
      <c r="DL17" s="648"/>
      <c r="DM17" s="648"/>
      <c r="DN17" s="648"/>
      <c r="DO17" s="648"/>
      <c r="DP17" s="649"/>
      <c r="DQ17" s="656">
        <v>854177</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38736</v>
      </c>
      <c r="S18" s="648"/>
      <c r="T18" s="648"/>
      <c r="U18" s="648"/>
      <c r="V18" s="648"/>
      <c r="W18" s="648"/>
      <c r="X18" s="648"/>
      <c r="Y18" s="649"/>
      <c r="Z18" s="650">
        <v>0.3</v>
      </c>
      <c r="AA18" s="650"/>
      <c r="AB18" s="650"/>
      <c r="AC18" s="650"/>
      <c r="AD18" s="651">
        <v>38736</v>
      </c>
      <c r="AE18" s="651"/>
      <c r="AF18" s="651"/>
      <c r="AG18" s="651"/>
      <c r="AH18" s="651"/>
      <c r="AI18" s="651"/>
      <c r="AJ18" s="651"/>
      <c r="AK18" s="651"/>
      <c r="AL18" s="652">
        <v>0.6</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233</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233</v>
      </c>
      <c r="DA18" s="650"/>
      <c r="DB18" s="650"/>
      <c r="DC18" s="650"/>
      <c r="DD18" s="656" t="s">
        <v>233</v>
      </c>
      <c r="DE18" s="648"/>
      <c r="DF18" s="648"/>
      <c r="DG18" s="648"/>
      <c r="DH18" s="648"/>
      <c r="DI18" s="648"/>
      <c r="DJ18" s="648"/>
      <c r="DK18" s="648"/>
      <c r="DL18" s="648"/>
      <c r="DM18" s="648"/>
      <c r="DN18" s="648"/>
      <c r="DO18" s="648"/>
      <c r="DP18" s="649"/>
      <c r="DQ18" s="656" t="s">
        <v>233</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34451</v>
      </c>
      <c r="S19" s="648"/>
      <c r="T19" s="648"/>
      <c r="U19" s="648"/>
      <c r="V19" s="648"/>
      <c r="W19" s="648"/>
      <c r="X19" s="648"/>
      <c r="Y19" s="649"/>
      <c r="Z19" s="650">
        <v>0.3</v>
      </c>
      <c r="AA19" s="650"/>
      <c r="AB19" s="650"/>
      <c r="AC19" s="650"/>
      <c r="AD19" s="651">
        <v>34451</v>
      </c>
      <c r="AE19" s="651"/>
      <c r="AF19" s="651"/>
      <c r="AG19" s="651"/>
      <c r="AH19" s="651"/>
      <c r="AI19" s="651"/>
      <c r="AJ19" s="651"/>
      <c r="AK19" s="651"/>
      <c r="AL19" s="652">
        <v>0.6</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134046</v>
      </c>
      <c r="BH19" s="648"/>
      <c r="BI19" s="648"/>
      <c r="BJ19" s="648"/>
      <c r="BK19" s="648"/>
      <c r="BL19" s="648"/>
      <c r="BM19" s="648"/>
      <c r="BN19" s="649"/>
      <c r="BO19" s="650">
        <v>4.3</v>
      </c>
      <c r="BP19" s="650"/>
      <c r="BQ19" s="650"/>
      <c r="BR19" s="650"/>
      <c r="BS19" s="656" t="s">
        <v>233</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233</v>
      </c>
      <c r="CS19" s="648"/>
      <c r="CT19" s="648"/>
      <c r="CU19" s="648"/>
      <c r="CV19" s="648"/>
      <c r="CW19" s="648"/>
      <c r="CX19" s="648"/>
      <c r="CY19" s="649"/>
      <c r="CZ19" s="650" t="s">
        <v>233</v>
      </c>
      <c r="DA19" s="650"/>
      <c r="DB19" s="650"/>
      <c r="DC19" s="650"/>
      <c r="DD19" s="656" t="s">
        <v>233</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2889</v>
      </c>
      <c r="S20" s="648"/>
      <c r="T20" s="648"/>
      <c r="U20" s="648"/>
      <c r="V20" s="648"/>
      <c r="W20" s="648"/>
      <c r="X20" s="648"/>
      <c r="Y20" s="649"/>
      <c r="Z20" s="650">
        <v>0</v>
      </c>
      <c r="AA20" s="650"/>
      <c r="AB20" s="650"/>
      <c r="AC20" s="650"/>
      <c r="AD20" s="651">
        <v>2889</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134046</v>
      </c>
      <c r="BH20" s="648"/>
      <c r="BI20" s="648"/>
      <c r="BJ20" s="648"/>
      <c r="BK20" s="648"/>
      <c r="BL20" s="648"/>
      <c r="BM20" s="648"/>
      <c r="BN20" s="649"/>
      <c r="BO20" s="650">
        <v>4.3</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12456752</v>
      </c>
      <c r="CS20" s="648"/>
      <c r="CT20" s="648"/>
      <c r="CU20" s="648"/>
      <c r="CV20" s="648"/>
      <c r="CW20" s="648"/>
      <c r="CX20" s="648"/>
      <c r="CY20" s="649"/>
      <c r="CZ20" s="650">
        <v>100</v>
      </c>
      <c r="DA20" s="650"/>
      <c r="DB20" s="650"/>
      <c r="DC20" s="650"/>
      <c r="DD20" s="656">
        <v>357075</v>
      </c>
      <c r="DE20" s="648"/>
      <c r="DF20" s="648"/>
      <c r="DG20" s="648"/>
      <c r="DH20" s="648"/>
      <c r="DI20" s="648"/>
      <c r="DJ20" s="648"/>
      <c r="DK20" s="648"/>
      <c r="DL20" s="648"/>
      <c r="DM20" s="648"/>
      <c r="DN20" s="648"/>
      <c r="DO20" s="648"/>
      <c r="DP20" s="649"/>
      <c r="DQ20" s="656">
        <v>7217619</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1396</v>
      </c>
      <c r="S21" s="648"/>
      <c r="T21" s="648"/>
      <c r="U21" s="648"/>
      <c r="V21" s="648"/>
      <c r="W21" s="648"/>
      <c r="X21" s="648"/>
      <c r="Y21" s="649"/>
      <c r="Z21" s="650">
        <v>0</v>
      </c>
      <c r="AA21" s="650"/>
      <c r="AB21" s="650"/>
      <c r="AC21" s="650"/>
      <c r="AD21" s="651">
        <v>1396</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233</v>
      </c>
      <c r="BP21" s="650"/>
      <c r="BQ21" s="650"/>
      <c r="BR21" s="650"/>
      <c r="BS21" s="656" t="s">
        <v>233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2732405</v>
      </c>
      <c r="S22" s="648"/>
      <c r="T22" s="648"/>
      <c r="U22" s="648"/>
      <c r="V22" s="648"/>
      <c r="W22" s="648"/>
      <c r="X22" s="648"/>
      <c r="Y22" s="649"/>
      <c r="Z22" s="650">
        <v>21</v>
      </c>
      <c r="AA22" s="650"/>
      <c r="AB22" s="650"/>
      <c r="AC22" s="650"/>
      <c r="AD22" s="651">
        <v>2383207</v>
      </c>
      <c r="AE22" s="651"/>
      <c r="AF22" s="651"/>
      <c r="AG22" s="651"/>
      <c r="AH22" s="651"/>
      <c r="AI22" s="651"/>
      <c r="AJ22" s="651"/>
      <c r="AK22" s="651"/>
      <c r="AL22" s="652">
        <v>39.299999999999997</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233</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2383207</v>
      </c>
      <c r="S23" s="648"/>
      <c r="T23" s="648"/>
      <c r="U23" s="648"/>
      <c r="V23" s="648"/>
      <c r="W23" s="648"/>
      <c r="X23" s="648"/>
      <c r="Y23" s="649"/>
      <c r="Z23" s="650">
        <v>18.3</v>
      </c>
      <c r="AA23" s="650"/>
      <c r="AB23" s="650"/>
      <c r="AC23" s="650"/>
      <c r="AD23" s="651">
        <v>2383207</v>
      </c>
      <c r="AE23" s="651"/>
      <c r="AF23" s="651"/>
      <c r="AG23" s="651"/>
      <c r="AH23" s="651"/>
      <c r="AI23" s="651"/>
      <c r="AJ23" s="651"/>
      <c r="AK23" s="651"/>
      <c r="AL23" s="652">
        <v>39.299999999999997</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134046</v>
      </c>
      <c r="BH23" s="648"/>
      <c r="BI23" s="648"/>
      <c r="BJ23" s="648"/>
      <c r="BK23" s="648"/>
      <c r="BL23" s="648"/>
      <c r="BM23" s="648"/>
      <c r="BN23" s="649"/>
      <c r="BO23" s="650">
        <v>4.3</v>
      </c>
      <c r="BP23" s="650"/>
      <c r="BQ23" s="650"/>
      <c r="BR23" s="650"/>
      <c r="BS23" s="656" t="s">
        <v>127</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349198</v>
      </c>
      <c r="S24" s="648"/>
      <c r="T24" s="648"/>
      <c r="U24" s="648"/>
      <c r="V24" s="648"/>
      <c r="W24" s="648"/>
      <c r="X24" s="648"/>
      <c r="Y24" s="649"/>
      <c r="Z24" s="650">
        <v>2.7</v>
      </c>
      <c r="AA24" s="650"/>
      <c r="AB24" s="650"/>
      <c r="AC24" s="650"/>
      <c r="AD24" s="651" t="s">
        <v>233</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4532185</v>
      </c>
      <c r="CS24" s="637"/>
      <c r="CT24" s="637"/>
      <c r="CU24" s="637"/>
      <c r="CV24" s="637"/>
      <c r="CW24" s="637"/>
      <c r="CX24" s="637"/>
      <c r="CY24" s="638"/>
      <c r="CZ24" s="641">
        <v>36.4</v>
      </c>
      <c r="DA24" s="642"/>
      <c r="DB24" s="642"/>
      <c r="DC24" s="661"/>
      <c r="DD24" s="686">
        <v>3123029</v>
      </c>
      <c r="DE24" s="637"/>
      <c r="DF24" s="637"/>
      <c r="DG24" s="637"/>
      <c r="DH24" s="637"/>
      <c r="DI24" s="637"/>
      <c r="DJ24" s="637"/>
      <c r="DK24" s="638"/>
      <c r="DL24" s="686">
        <v>3043674</v>
      </c>
      <c r="DM24" s="637"/>
      <c r="DN24" s="637"/>
      <c r="DO24" s="637"/>
      <c r="DP24" s="637"/>
      <c r="DQ24" s="637"/>
      <c r="DR24" s="637"/>
      <c r="DS24" s="637"/>
      <c r="DT24" s="637"/>
      <c r="DU24" s="637"/>
      <c r="DV24" s="638"/>
      <c r="DW24" s="641">
        <v>48</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233</v>
      </c>
      <c r="AA25" s="650"/>
      <c r="AB25" s="650"/>
      <c r="AC25" s="650"/>
      <c r="AD25" s="651" t="s">
        <v>233</v>
      </c>
      <c r="AE25" s="651"/>
      <c r="AF25" s="651"/>
      <c r="AG25" s="651"/>
      <c r="AH25" s="651"/>
      <c r="AI25" s="651"/>
      <c r="AJ25" s="651"/>
      <c r="AK25" s="651"/>
      <c r="AL25" s="652" t="s">
        <v>233</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233</v>
      </c>
      <c r="BP25" s="650"/>
      <c r="BQ25" s="650"/>
      <c r="BR25" s="650"/>
      <c r="BS25" s="656" t="s">
        <v>127</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1858771</v>
      </c>
      <c r="CS25" s="683"/>
      <c r="CT25" s="683"/>
      <c r="CU25" s="683"/>
      <c r="CV25" s="683"/>
      <c r="CW25" s="683"/>
      <c r="CX25" s="683"/>
      <c r="CY25" s="684"/>
      <c r="CZ25" s="652">
        <v>14.9</v>
      </c>
      <c r="DA25" s="681"/>
      <c r="DB25" s="681"/>
      <c r="DC25" s="685"/>
      <c r="DD25" s="656">
        <v>1717297</v>
      </c>
      <c r="DE25" s="683"/>
      <c r="DF25" s="683"/>
      <c r="DG25" s="683"/>
      <c r="DH25" s="683"/>
      <c r="DI25" s="683"/>
      <c r="DJ25" s="683"/>
      <c r="DK25" s="684"/>
      <c r="DL25" s="656">
        <v>1701498</v>
      </c>
      <c r="DM25" s="683"/>
      <c r="DN25" s="683"/>
      <c r="DO25" s="683"/>
      <c r="DP25" s="683"/>
      <c r="DQ25" s="683"/>
      <c r="DR25" s="683"/>
      <c r="DS25" s="683"/>
      <c r="DT25" s="683"/>
      <c r="DU25" s="683"/>
      <c r="DV25" s="684"/>
      <c r="DW25" s="652">
        <v>26.8</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6515714</v>
      </c>
      <c r="S26" s="648"/>
      <c r="T26" s="648"/>
      <c r="U26" s="648"/>
      <c r="V26" s="648"/>
      <c r="W26" s="648"/>
      <c r="X26" s="648"/>
      <c r="Y26" s="649"/>
      <c r="Z26" s="650">
        <v>50.1</v>
      </c>
      <c r="AA26" s="650"/>
      <c r="AB26" s="650"/>
      <c r="AC26" s="650"/>
      <c r="AD26" s="651">
        <v>6032470</v>
      </c>
      <c r="AE26" s="651"/>
      <c r="AF26" s="651"/>
      <c r="AG26" s="651"/>
      <c r="AH26" s="651"/>
      <c r="AI26" s="651"/>
      <c r="AJ26" s="651"/>
      <c r="AK26" s="651"/>
      <c r="AL26" s="652">
        <v>99.6</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233</v>
      </c>
      <c r="BH26" s="648"/>
      <c r="BI26" s="648"/>
      <c r="BJ26" s="648"/>
      <c r="BK26" s="648"/>
      <c r="BL26" s="648"/>
      <c r="BM26" s="648"/>
      <c r="BN26" s="649"/>
      <c r="BO26" s="650" t="s">
        <v>127</v>
      </c>
      <c r="BP26" s="650"/>
      <c r="BQ26" s="650"/>
      <c r="BR26" s="650"/>
      <c r="BS26" s="656" t="s">
        <v>233</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1073414</v>
      </c>
      <c r="CS26" s="648"/>
      <c r="CT26" s="648"/>
      <c r="CU26" s="648"/>
      <c r="CV26" s="648"/>
      <c r="CW26" s="648"/>
      <c r="CX26" s="648"/>
      <c r="CY26" s="649"/>
      <c r="CZ26" s="652">
        <v>8.6</v>
      </c>
      <c r="DA26" s="681"/>
      <c r="DB26" s="681"/>
      <c r="DC26" s="685"/>
      <c r="DD26" s="656">
        <v>992436</v>
      </c>
      <c r="DE26" s="648"/>
      <c r="DF26" s="648"/>
      <c r="DG26" s="648"/>
      <c r="DH26" s="648"/>
      <c r="DI26" s="648"/>
      <c r="DJ26" s="648"/>
      <c r="DK26" s="649"/>
      <c r="DL26" s="656" t="s">
        <v>127</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2944</v>
      </c>
      <c r="S27" s="648"/>
      <c r="T27" s="648"/>
      <c r="U27" s="648"/>
      <c r="V27" s="648"/>
      <c r="W27" s="648"/>
      <c r="X27" s="648"/>
      <c r="Y27" s="649"/>
      <c r="Z27" s="650">
        <v>0</v>
      </c>
      <c r="AA27" s="650"/>
      <c r="AB27" s="650"/>
      <c r="AC27" s="650"/>
      <c r="AD27" s="651">
        <v>2944</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3106104</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1796598</v>
      </c>
      <c r="CS27" s="683"/>
      <c r="CT27" s="683"/>
      <c r="CU27" s="683"/>
      <c r="CV27" s="683"/>
      <c r="CW27" s="683"/>
      <c r="CX27" s="683"/>
      <c r="CY27" s="684"/>
      <c r="CZ27" s="652">
        <v>14.4</v>
      </c>
      <c r="DA27" s="681"/>
      <c r="DB27" s="681"/>
      <c r="DC27" s="685"/>
      <c r="DD27" s="656">
        <v>551555</v>
      </c>
      <c r="DE27" s="683"/>
      <c r="DF27" s="683"/>
      <c r="DG27" s="683"/>
      <c r="DH27" s="683"/>
      <c r="DI27" s="683"/>
      <c r="DJ27" s="683"/>
      <c r="DK27" s="684"/>
      <c r="DL27" s="656">
        <v>487999</v>
      </c>
      <c r="DM27" s="683"/>
      <c r="DN27" s="683"/>
      <c r="DO27" s="683"/>
      <c r="DP27" s="683"/>
      <c r="DQ27" s="683"/>
      <c r="DR27" s="683"/>
      <c r="DS27" s="683"/>
      <c r="DT27" s="683"/>
      <c r="DU27" s="683"/>
      <c r="DV27" s="684"/>
      <c r="DW27" s="652">
        <v>7.7</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39783</v>
      </c>
      <c r="S28" s="648"/>
      <c r="T28" s="648"/>
      <c r="U28" s="648"/>
      <c r="V28" s="648"/>
      <c r="W28" s="648"/>
      <c r="X28" s="648"/>
      <c r="Y28" s="649"/>
      <c r="Z28" s="650">
        <v>0.3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876816</v>
      </c>
      <c r="CS28" s="648"/>
      <c r="CT28" s="648"/>
      <c r="CU28" s="648"/>
      <c r="CV28" s="648"/>
      <c r="CW28" s="648"/>
      <c r="CX28" s="648"/>
      <c r="CY28" s="649"/>
      <c r="CZ28" s="652">
        <v>7</v>
      </c>
      <c r="DA28" s="681"/>
      <c r="DB28" s="681"/>
      <c r="DC28" s="685"/>
      <c r="DD28" s="656">
        <v>854177</v>
      </c>
      <c r="DE28" s="648"/>
      <c r="DF28" s="648"/>
      <c r="DG28" s="648"/>
      <c r="DH28" s="648"/>
      <c r="DI28" s="648"/>
      <c r="DJ28" s="648"/>
      <c r="DK28" s="649"/>
      <c r="DL28" s="656">
        <v>854177</v>
      </c>
      <c r="DM28" s="648"/>
      <c r="DN28" s="648"/>
      <c r="DO28" s="648"/>
      <c r="DP28" s="648"/>
      <c r="DQ28" s="648"/>
      <c r="DR28" s="648"/>
      <c r="DS28" s="648"/>
      <c r="DT28" s="648"/>
      <c r="DU28" s="648"/>
      <c r="DV28" s="649"/>
      <c r="DW28" s="652">
        <v>13.5</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101579</v>
      </c>
      <c r="S29" s="648"/>
      <c r="T29" s="648"/>
      <c r="U29" s="648"/>
      <c r="V29" s="648"/>
      <c r="W29" s="648"/>
      <c r="X29" s="648"/>
      <c r="Y29" s="649"/>
      <c r="Z29" s="650">
        <v>0.8</v>
      </c>
      <c r="AA29" s="650"/>
      <c r="AB29" s="650"/>
      <c r="AC29" s="650"/>
      <c r="AD29" s="651">
        <v>14091</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69</v>
      </c>
      <c r="CG29" s="663"/>
      <c r="CH29" s="663"/>
      <c r="CI29" s="663"/>
      <c r="CJ29" s="663"/>
      <c r="CK29" s="663"/>
      <c r="CL29" s="663"/>
      <c r="CM29" s="663"/>
      <c r="CN29" s="663"/>
      <c r="CO29" s="663"/>
      <c r="CP29" s="663"/>
      <c r="CQ29" s="664"/>
      <c r="CR29" s="647">
        <v>876816</v>
      </c>
      <c r="CS29" s="683"/>
      <c r="CT29" s="683"/>
      <c r="CU29" s="683"/>
      <c r="CV29" s="683"/>
      <c r="CW29" s="683"/>
      <c r="CX29" s="683"/>
      <c r="CY29" s="684"/>
      <c r="CZ29" s="652">
        <v>7</v>
      </c>
      <c r="DA29" s="681"/>
      <c r="DB29" s="681"/>
      <c r="DC29" s="685"/>
      <c r="DD29" s="656">
        <v>854177</v>
      </c>
      <c r="DE29" s="683"/>
      <c r="DF29" s="683"/>
      <c r="DG29" s="683"/>
      <c r="DH29" s="683"/>
      <c r="DI29" s="683"/>
      <c r="DJ29" s="683"/>
      <c r="DK29" s="684"/>
      <c r="DL29" s="656">
        <v>854177</v>
      </c>
      <c r="DM29" s="683"/>
      <c r="DN29" s="683"/>
      <c r="DO29" s="683"/>
      <c r="DP29" s="683"/>
      <c r="DQ29" s="683"/>
      <c r="DR29" s="683"/>
      <c r="DS29" s="683"/>
      <c r="DT29" s="683"/>
      <c r="DU29" s="683"/>
      <c r="DV29" s="684"/>
      <c r="DW29" s="652">
        <v>13.5</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83716</v>
      </c>
      <c r="S30" s="648"/>
      <c r="T30" s="648"/>
      <c r="U30" s="648"/>
      <c r="V30" s="648"/>
      <c r="W30" s="648"/>
      <c r="X30" s="648"/>
      <c r="Y30" s="649"/>
      <c r="Z30" s="650">
        <v>0.6</v>
      </c>
      <c r="AA30" s="650"/>
      <c r="AB30" s="650"/>
      <c r="AC30" s="650"/>
      <c r="AD30" s="651" t="s">
        <v>233</v>
      </c>
      <c r="AE30" s="651"/>
      <c r="AF30" s="651"/>
      <c r="AG30" s="651"/>
      <c r="AH30" s="651"/>
      <c r="AI30" s="651"/>
      <c r="AJ30" s="651"/>
      <c r="AK30" s="651"/>
      <c r="AL30" s="652" t="s">
        <v>127</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836286</v>
      </c>
      <c r="CS30" s="648"/>
      <c r="CT30" s="648"/>
      <c r="CU30" s="648"/>
      <c r="CV30" s="648"/>
      <c r="CW30" s="648"/>
      <c r="CX30" s="648"/>
      <c r="CY30" s="649"/>
      <c r="CZ30" s="652">
        <v>6.7</v>
      </c>
      <c r="DA30" s="681"/>
      <c r="DB30" s="681"/>
      <c r="DC30" s="685"/>
      <c r="DD30" s="656">
        <v>813647</v>
      </c>
      <c r="DE30" s="648"/>
      <c r="DF30" s="648"/>
      <c r="DG30" s="648"/>
      <c r="DH30" s="648"/>
      <c r="DI30" s="648"/>
      <c r="DJ30" s="648"/>
      <c r="DK30" s="649"/>
      <c r="DL30" s="656">
        <v>813647</v>
      </c>
      <c r="DM30" s="648"/>
      <c r="DN30" s="648"/>
      <c r="DO30" s="648"/>
      <c r="DP30" s="648"/>
      <c r="DQ30" s="648"/>
      <c r="DR30" s="648"/>
      <c r="DS30" s="648"/>
      <c r="DT30" s="648"/>
      <c r="DU30" s="648"/>
      <c r="DV30" s="649"/>
      <c r="DW30" s="652">
        <v>12.8</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4493564</v>
      </c>
      <c r="S31" s="648"/>
      <c r="T31" s="648"/>
      <c r="U31" s="648"/>
      <c r="V31" s="648"/>
      <c r="W31" s="648"/>
      <c r="X31" s="648"/>
      <c r="Y31" s="649"/>
      <c r="Z31" s="650">
        <v>34.5</v>
      </c>
      <c r="AA31" s="650"/>
      <c r="AB31" s="650"/>
      <c r="AC31" s="650"/>
      <c r="AD31" s="651" t="s">
        <v>233</v>
      </c>
      <c r="AE31" s="651"/>
      <c r="AF31" s="651"/>
      <c r="AG31" s="651"/>
      <c r="AH31" s="651"/>
      <c r="AI31" s="651"/>
      <c r="AJ31" s="651"/>
      <c r="AK31" s="651"/>
      <c r="AL31" s="652" t="s">
        <v>233</v>
      </c>
      <c r="AM31" s="653"/>
      <c r="AN31" s="653"/>
      <c r="AO31" s="654"/>
      <c r="AP31" s="704" t="s">
        <v>307</v>
      </c>
      <c r="AQ31" s="705"/>
      <c r="AR31" s="705"/>
      <c r="AS31" s="705"/>
      <c r="AT31" s="710" t="s">
        <v>308</v>
      </c>
      <c r="AU31" s="231"/>
      <c r="AV31" s="231"/>
      <c r="AW31" s="231"/>
      <c r="AX31" s="633" t="s">
        <v>186</v>
      </c>
      <c r="AY31" s="634"/>
      <c r="AZ31" s="634"/>
      <c r="BA31" s="634"/>
      <c r="BB31" s="634"/>
      <c r="BC31" s="634"/>
      <c r="BD31" s="634"/>
      <c r="BE31" s="634"/>
      <c r="BF31" s="635"/>
      <c r="BG31" s="715">
        <v>99.2</v>
      </c>
      <c r="BH31" s="702"/>
      <c r="BI31" s="702"/>
      <c r="BJ31" s="702"/>
      <c r="BK31" s="702"/>
      <c r="BL31" s="702"/>
      <c r="BM31" s="642">
        <v>97.9</v>
      </c>
      <c r="BN31" s="702"/>
      <c r="BO31" s="702"/>
      <c r="BP31" s="702"/>
      <c r="BQ31" s="703"/>
      <c r="BR31" s="715">
        <v>99.5</v>
      </c>
      <c r="BS31" s="702"/>
      <c r="BT31" s="702"/>
      <c r="BU31" s="702"/>
      <c r="BV31" s="702"/>
      <c r="BW31" s="702"/>
      <c r="BX31" s="642">
        <v>97.9</v>
      </c>
      <c r="BY31" s="702"/>
      <c r="BZ31" s="702"/>
      <c r="CA31" s="702"/>
      <c r="CB31" s="703"/>
      <c r="CD31" s="689"/>
      <c r="CE31" s="690"/>
      <c r="CF31" s="662" t="s">
        <v>309</v>
      </c>
      <c r="CG31" s="663"/>
      <c r="CH31" s="663"/>
      <c r="CI31" s="663"/>
      <c r="CJ31" s="663"/>
      <c r="CK31" s="663"/>
      <c r="CL31" s="663"/>
      <c r="CM31" s="663"/>
      <c r="CN31" s="663"/>
      <c r="CO31" s="663"/>
      <c r="CP31" s="663"/>
      <c r="CQ31" s="664"/>
      <c r="CR31" s="647">
        <v>40530</v>
      </c>
      <c r="CS31" s="683"/>
      <c r="CT31" s="683"/>
      <c r="CU31" s="683"/>
      <c r="CV31" s="683"/>
      <c r="CW31" s="683"/>
      <c r="CX31" s="683"/>
      <c r="CY31" s="684"/>
      <c r="CZ31" s="652">
        <v>0.3</v>
      </c>
      <c r="DA31" s="681"/>
      <c r="DB31" s="681"/>
      <c r="DC31" s="685"/>
      <c r="DD31" s="656">
        <v>40530</v>
      </c>
      <c r="DE31" s="683"/>
      <c r="DF31" s="683"/>
      <c r="DG31" s="683"/>
      <c r="DH31" s="683"/>
      <c r="DI31" s="683"/>
      <c r="DJ31" s="683"/>
      <c r="DK31" s="684"/>
      <c r="DL31" s="656">
        <v>40530</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127</v>
      </c>
      <c r="S32" s="648"/>
      <c r="T32" s="648"/>
      <c r="U32" s="648"/>
      <c r="V32" s="648"/>
      <c r="W32" s="648"/>
      <c r="X32" s="648"/>
      <c r="Y32" s="649"/>
      <c r="Z32" s="650" t="s">
        <v>127</v>
      </c>
      <c r="AA32" s="650"/>
      <c r="AB32" s="650"/>
      <c r="AC32" s="650"/>
      <c r="AD32" s="651" t="s">
        <v>233</v>
      </c>
      <c r="AE32" s="651"/>
      <c r="AF32" s="651"/>
      <c r="AG32" s="651"/>
      <c r="AH32" s="651"/>
      <c r="AI32" s="651"/>
      <c r="AJ32" s="651"/>
      <c r="AK32" s="651"/>
      <c r="AL32" s="652" t="s">
        <v>233</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99.5</v>
      </c>
      <c r="BH32" s="683"/>
      <c r="BI32" s="683"/>
      <c r="BJ32" s="683"/>
      <c r="BK32" s="683"/>
      <c r="BL32" s="683"/>
      <c r="BM32" s="653">
        <v>98.9</v>
      </c>
      <c r="BN32" s="713"/>
      <c r="BO32" s="713"/>
      <c r="BP32" s="713"/>
      <c r="BQ32" s="714"/>
      <c r="BR32" s="716">
        <v>99.5</v>
      </c>
      <c r="BS32" s="683"/>
      <c r="BT32" s="683"/>
      <c r="BU32" s="683"/>
      <c r="BV32" s="683"/>
      <c r="BW32" s="683"/>
      <c r="BX32" s="653">
        <v>98.8</v>
      </c>
      <c r="BY32" s="713"/>
      <c r="BZ32" s="713"/>
      <c r="CA32" s="713"/>
      <c r="CB32" s="714"/>
      <c r="CD32" s="691"/>
      <c r="CE32" s="692"/>
      <c r="CF32" s="662" t="s">
        <v>313</v>
      </c>
      <c r="CG32" s="663"/>
      <c r="CH32" s="663"/>
      <c r="CI32" s="663"/>
      <c r="CJ32" s="663"/>
      <c r="CK32" s="663"/>
      <c r="CL32" s="663"/>
      <c r="CM32" s="663"/>
      <c r="CN32" s="663"/>
      <c r="CO32" s="663"/>
      <c r="CP32" s="663"/>
      <c r="CQ32" s="664"/>
      <c r="CR32" s="647" t="s">
        <v>233</v>
      </c>
      <c r="CS32" s="648"/>
      <c r="CT32" s="648"/>
      <c r="CU32" s="648"/>
      <c r="CV32" s="648"/>
      <c r="CW32" s="648"/>
      <c r="CX32" s="648"/>
      <c r="CY32" s="649"/>
      <c r="CZ32" s="652" t="s">
        <v>127</v>
      </c>
      <c r="DA32" s="681"/>
      <c r="DB32" s="681"/>
      <c r="DC32" s="685"/>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752626</v>
      </c>
      <c r="S33" s="648"/>
      <c r="T33" s="648"/>
      <c r="U33" s="648"/>
      <c r="V33" s="648"/>
      <c r="W33" s="648"/>
      <c r="X33" s="648"/>
      <c r="Y33" s="649"/>
      <c r="Z33" s="650">
        <v>5.8</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98.7</v>
      </c>
      <c r="BH33" s="718"/>
      <c r="BI33" s="718"/>
      <c r="BJ33" s="718"/>
      <c r="BK33" s="718"/>
      <c r="BL33" s="718"/>
      <c r="BM33" s="719">
        <v>96.7</v>
      </c>
      <c r="BN33" s="718"/>
      <c r="BO33" s="718"/>
      <c r="BP33" s="718"/>
      <c r="BQ33" s="720"/>
      <c r="BR33" s="717">
        <v>99.5</v>
      </c>
      <c r="BS33" s="718"/>
      <c r="BT33" s="718"/>
      <c r="BU33" s="718"/>
      <c r="BV33" s="718"/>
      <c r="BW33" s="718"/>
      <c r="BX33" s="719">
        <v>96.7</v>
      </c>
      <c r="BY33" s="718"/>
      <c r="BZ33" s="718"/>
      <c r="CA33" s="718"/>
      <c r="CB33" s="720"/>
      <c r="CD33" s="662" t="s">
        <v>316</v>
      </c>
      <c r="CE33" s="663"/>
      <c r="CF33" s="663"/>
      <c r="CG33" s="663"/>
      <c r="CH33" s="663"/>
      <c r="CI33" s="663"/>
      <c r="CJ33" s="663"/>
      <c r="CK33" s="663"/>
      <c r="CL33" s="663"/>
      <c r="CM33" s="663"/>
      <c r="CN33" s="663"/>
      <c r="CO33" s="663"/>
      <c r="CP33" s="663"/>
      <c r="CQ33" s="664"/>
      <c r="CR33" s="647">
        <v>7567492</v>
      </c>
      <c r="CS33" s="683"/>
      <c r="CT33" s="683"/>
      <c r="CU33" s="683"/>
      <c r="CV33" s="683"/>
      <c r="CW33" s="683"/>
      <c r="CX33" s="683"/>
      <c r="CY33" s="684"/>
      <c r="CZ33" s="652">
        <v>60.8</v>
      </c>
      <c r="DA33" s="681"/>
      <c r="DB33" s="681"/>
      <c r="DC33" s="685"/>
      <c r="DD33" s="656">
        <v>3967532</v>
      </c>
      <c r="DE33" s="683"/>
      <c r="DF33" s="683"/>
      <c r="DG33" s="683"/>
      <c r="DH33" s="683"/>
      <c r="DI33" s="683"/>
      <c r="DJ33" s="683"/>
      <c r="DK33" s="684"/>
      <c r="DL33" s="656">
        <v>2866155</v>
      </c>
      <c r="DM33" s="683"/>
      <c r="DN33" s="683"/>
      <c r="DO33" s="683"/>
      <c r="DP33" s="683"/>
      <c r="DQ33" s="683"/>
      <c r="DR33" s="683"/>
      <c r="DS33" s="683"/>
      <c r="DT33" s="683"/>
      <c r="DU33" s="683"/>
      <c r="DV33" s="684"/>
      <c r="DW33" s="652">
        <v>45.2</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8183</v>
      </c>
      <c r="S34" s="648"/>
      <c r="T34" s="648"/>
      <c r="U34" s="648"/>
      <c r="V34" s="648"/>
      <c r="W34" s="648"/>
      <c r="X34" s="648"/>
      <c r="Y34" s="649"/>
      <c r="Z34" s="650">
        <v>0.1</v>
      </c>
      <c r="AA34" s="650"/>
      <c r="AB34" s="650"/>
      <c r="AC34" s="650"/>
      <c r="AD34" s="651">
        <v>3694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1847460</v>
      </c>
      <c r="CS34" s="648"/>
      <c r="CT34" s="648"/>
      <c r="CU34" s="648"/>
      <c r="CV34" s="648"/>
      <c r="CW34" s="648"/>
      <c r="CX34" s="648"/>
      <c r="CY34" s="649"/>
      <c r="CZ34" s="652">
        <v>14.8</v>
      </c>
      <c r="DA34" s="681"/>
      <c r="DB34" s="681"/>
      <c r="DC34" s="685"/>
      <c r="DD34" s="656">
        <v>1507326</v>
      </c>
      <c r="DE34" s="648"/>
      <c r="DF34" s="648"/>
      <c r="DG34" s="648"/>
      <c r="DH34" s="648"/>
      <c r="DI34" s="648"/>
      <c r="DJ34" s="648"/>
      <c r="DK34" s="649"/>
      <c r="DL34" s="656">
        <v>1294685</v>
      </c>
      <c r="DM34" s="648"/>
      <c r="DN34" s="648"/>
      <c r="DO34" s="648"/>
      <c r="DP34" s="648"/>
      <c r="DQ34" s="648"/>
      <c r="DR34" s="648"/>
      <c r="DS34" s="648"/>
      <c r="DT34" s="648"/>
      <c r="DU34" s="648"/>
      <c r="DV34" s="649"/>
      <c r="DW34" s="652">
        <v>20.399999999999999</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20162</v>
      </c>
      <c r="S35" s="648"/>
      <c r="T35" s="648"/>
      <c r="U35" s="648"/>
      <c r="V35" s="648"/>
      <c r="W35" s="648"/>
      <c r="X35" s="648"/>
      <c r="Y35" s="649"/>
      <c r="Z35" s="650">
        <v>0.2</v>
      </c>
      <c r="AA35" s="650"/>
      <c r="AB35" s="650"/>
      <c r="AC35" s="650"/>
      <c r="AD35" s="651" t="s">
        <v>127</v>
      </c>
      <c r="AE35" s="651"/>
      <c r="AF35" s="651"/>
      <c r="AG35" s="651"/>
      <c r="AH35" s="651"/>
      <c r="AI35" s="651"/>
      <c r="AJ35" s="651"/>
      <c r="AK35" s="651"/>
      <c r="AL35" s="652" t="s">
        <v>233</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87973</v>
      </c>
      <c r="CS35" s="683"/>
      <c r="CT35" s="683"/>
      <c r="CU35" s="683"/>
      <c r="CV35" s="683"/>
      <c r="CW35" s="683"/>
      <c r="CX35" s="683"/>
      <c r="CY35" s="684"/>
      <c r="CZ35" s="652">
        <v>0.7</v>
      </c>
      <c r="DA35" s="681"/>
      <c r="DB35" s="681"/>
      <c r="DC35" s="685"/>
      <c r="DD35" s="656">
        <v>70417</v>
      </c>
      <c r="DE35" s="683"/>
      <c r="DF35" s="683"/>
      <c r="DG35" s="683"/>
      <c r="DH35" s="683"/>
      <c r="DI35" s="683"/>
      <c r="DJ35" s="683"/>
      <c r="DK35" s="684"/>
      <c r="DL35" s="656">
        <v>70417</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31786</v>
      </c>
      <c r="S36" s="648"/>
      <c r="T36" s="648"/>
      <c r="U36" s="648"/>
      <c r="V36" s="648"/>
      <c r="W36" s="648"/>
      <c r="X36" s="648"/>
      <c r="Y36" s="649"/>
      <c r="Z36" s="650">
        <v>0.2</v>
      </c>
      <c r="AA36" s="650"/>
      <c r="AB36" s="650"/>
      <c r="AC36" s="650"/>
      <c r="AD36" s="651" t="s">
        <v>233</v>
      </c>
      <c r="AE36" s="651"/>
      <c r="AF36" s="651"/>
      <c r="AG36" s="651"/>
      <c r="AH36" s="651"/>
      <c r="AI36" s="651"/>
      <c r="AJ36" s="651"/>
      <c r="AK36" s="651"/>
      <c r="AL36" s="652" t="s">
        <v>233</v>
      </c>
      <c r="AM36" s="653"/>
      <c r="AN36" s="653"/>
      <c r="AO36" s="654"/>
      <c r="AP36" s="235"/>
      <c r="AQ36" s="721" t="s">
        <v>324</v>
      </c>
      <c r="AR36" s="722"/>
      <c r="AS36" s="722"/>
      <c r="AT36" s="722"/>
      <c r="AU36" s="722"/>
      <c r="AV36" s="722"/>
      <c r="AW36" s="722"/>
      <c r="AX36" s="722"/>
      <c r="AY36" s="723"/>
      <c r="AZ36" s="636">
        <v>1634557</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-131130</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4566753</v>
      </c>
      <c r="CS36" s="648"/>
      <c r="CT36" s="648"/>
      <c r="CU36" s="648"/>
      <c r="CV36" s="648"/>
      <c r="CW36" s="648"/>
      <c r="CX36" s="648"/>
      <c r="CY36" s="649"/>
      <c r="CZ36" s="652">
        <v>36.700000000000003</v>
      </c>
      <c r="DA36" s="681"/>
      <c r="DB36" s="681"/>
      <c r="DC36" s="685"/>
      <c r="DD36" s="656">
        <v>1542845</v>
      </c>
      <c r="DE36" s="648"/>
      <c r="DF36" s="648"/>
      <c r="DG36" s="648"/>
      <c r="DH36" s="648"/>
      <c r="DI36" s="648"/>
      <c r="DJ36" s="648"/>
      <c r="DK36" s="649"/>
      <c r="DL36" s="656">
        <v>712492</v>
      </c>
      <c r="DM36" s="648"/>
      <c r="DN36" s="648"/>
      <c r="DO36" s="648"/>
      <c r="DP36" s="648"/>
      <c r="DQ36" s="648"/>
      <c r="DR36" s="648"/>
      <c r="DS36" s="648"/>
      <c r="DT36" s="648"/>
      <c r="DU36" s="648"/>
      <c r="DV36" s="649"/>
      <c r="DW36" s="652">
        <v>11.2</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441424</v>
      </c>
      <c r="S37" s="648"/>
      <c r="T37" s="648"/>
      <c r="U37" s="648"/>
      <c r="V37" s="648"/>
      <c r="W37" s="648"/>
      <c r="X37" s="648"/>
      <c r="Y37" s="649"/>
      <c r="Z37" s="650">
        <v>3.4</v>
      </c>
      <c r="AA37" s="650"/>
      <c r="AB37" s="650"/>
      <c r="AC37" s="650"/>
      <c r="AD37" s="651" t="s">
        <v>127</v>
      </c>
      <c r="AE37" s="651"/>
      <c r="AF37" s="651"/>
      <c r="AG37" s="651"/>
      <c r="AH37" s="651"/>
      <c r="AI37" s="651"/>
      <c r="AJ37" s="651"/>
      <c r="AK37" s="651"/>
      <c r="AL37" s="652" t="s">
        <v>127</v>
      </c>
      <c r="AM37" s="653"/>
      <c r="AN37" s="653"/>
      <c r="AO37" s="654"/>
      <c r="AQ37" s="725" t="s">
        <v>328</v>
      </c>
      <c r="AR37" s="726"/>
      <c r="AS37" s="726"/>
      <c r="AT37" s="726"/>
      <c r="AU37" s="726"/>
      <c r="AV37" s="726"/>
      <c r="AW37" s="726"/>
      <c r="AX37" s="726"/>
      <c r="AY37" s="727"/>
      <c r="AZ37" s="647">
        <v>534286</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-168656</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366795</v>
      </c>
      <c r="CS37" s="683"/>
      <c r="CT37" s="683"/>
      <c r="CU37" s="683"/>
      <c r="CV37" s="683"/>
      <c r="CW37" s="683"/>
      <c r="CX37" s="683"/>
      <c r="CY37" s="684"/>
      <c r="CZ37" s="652">
        <v>2.9</v>
      </c>
      <c r="DA37" s="681"/>
      <c r="DB37" s="681"/>
      <c r="DC37" s="685"/>
      <c r="DD37" s="656">
        <v>365242</v>
      </c>
      <c r="DE37" s="683"/>
      <c r="DF37" s="683"/>
      <c r="DG37" s="683"/>
      <c r="DH37" s="683"/>
      <c r="DI37" s="683"/>
      <c r="DJ37" s="683"/>
      <c r="DK37" s="684"/>
      <c r="DL37" s="656">
        <v>345357</v>
      </c>
      <c r="DM37" s="683"/>
      <c r="DN37" s="683"/>
      <c r="DO37" s="683"/>
      <c r="DP37" s="683"/>
      <c r="DQ37" s="683"/>
      <c r="DR37" s="683"/>
      <c r="DS37" s="683"/>
      <c r="DT37" s="683"/>
      <c r="DU37" s="683"/>
      <c r="DV37" s="684"/>
      <c r="DW37" s="652">
        <v>5.4</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114377</v>
      </c>
      <c r="S38" s="648"/>
      <c r="T38" s="648"/>
      <c r="U38" s="648"/>
      <c r="V38" s="648"/>
      <c r="W38" s="648"/>
      <c r="X38" s="648"/>
      <c r="Y38" s="649"/>
      <c r="Z38" s="650">
        <v>0.9</v>
      </c>
      <c r="AA38" s="650"/>
      <c r="AB38" s="650"/>
      <c r="AC38" s="650"/>
      <c r="AD38" s="651">
        <v>3697</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v>73184</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3560</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1027087</v>
      </c>
      <c r="CS38" s="648"/>
      <c r="CT38" s="648"/>
      <c r="CU38" s="648"/>
      <c r="CV38" s="648"/>
      <c r="CW38" s="648"/>
      <c r="CX38" s="648"/>
      <c r="CY38" s="649"/>
      <c r="CZ38" s="652">
        <v>8.1999999999999993</v>
      </c>
      <c r="DA38" s="681"/>
      <c r="DB38" s="681"/>
      <c r="DC38" s="685"/>
      <c r="DD38" s="656">
        <v>833165</v>
      </c>
      <c r="DE38" s="648"/>
      <c r="DF38" s="648"/>
      <c r="DG38" s="648"/>
      <c r="DH38" s="648"/>
      <c r="DI38" s="648"/>
      <c r="DJ38" s="648"/>
      <c r="DK38" s="649"/>
      <c r="DL38" s="656">
        <v>788535</v>
      </c>
      <c r="DM38" s="648"/>
      <c r="DN38" s="648"/>
      <c r="DO38" s="648"/>
      <c r="DP38" s="648"/>
      <c r="DQ38" s="648"/>
      <c r="DR38" s="648"/>
      <c r="DS38" s="648"/>
      <c r="DT38" s="648"/>
      <c r="DU38" s="648"/>
      <c r="DV38" s="649"/>
      <c r="DW38" s="652">
        <v>12.4</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410700</v>
      </c>
      <c r="S39" s="648"/>
      <c r="T39" s="648"/>
      <c r="U39" s="648"/>
      <c r="V39" s="648"/>
      <c r="W39" s="648"/>
      <c r="X39" s="648"/>
      <c r="Y39" s="649"/>
      <c r="Z39" s="650">
        <v>3.2</v>
      </c>
      <c r="AA39" s="650"/>
      <c r="AB39" s="650"/>
      <c r="AC39" s="650"/>
      <c r="AD39" s="651" t="s">
        <v>127</v>
      </c>
      <c r="AE39" s="651"/>
      <c r="AF39" s="651"/>
      <c r="AG39" s="651"/>
      <c r="AH39" s="651"/>
      <c r="AI39" s="651"/>
      <c r="AJ39" s="651"/>
      <c r="AK39" s="651"/>
      <c r="AL39" s="652" t="s">
        <v>233</v>
      </c>
      <c r="AM39" s="653"/>
      <c r="AN39" s="653"/>
      <c r="AO39" s="654"/>
      <c r="AQ39" s="725" t="s">
        <v>336</v>
      </c>
      <c r="AR39" s="726"/>
      <c r="AS39" s="726"/>
      <c r="AT39" s="726"/>
      <c r="AU39" s="726"/>
      <c r="AV39" s="726"/>
      <c r="AW39" s="726"/>
      <c r="AX39" s="726"/>
      <c r="AY39" s="727"/>
      <c r="AZ39" s="647" t="s">
        <v>127</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5651</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38070</v>
      </c>
      <c r="CS39" s="683"/>
      <c r="CT39" s="683"/>
      <c r="CU39" s="683"/>
      <c r="CV39" s="683"/>
      <c r="CW39" s="683"/>
      <c r="CX39" s="683"/>
      <c r="CY39" s="684"/>
      <c r="CZ39" s="652">
        <v>0.3</v>
      </c>
      <c r="DA39" s="681"/>
      <c r="DB39" s="681"/>
      <c r="DC39" s="685"/>
      <c r="DD39" s="656">
        <v>13753</v>
      </c>
      <c r="DE39" s="683"/>
      <c r="DF39" s="683"/>
      <c r="DG39" s="683"/>
      <c r="DH39" s="683"/>
      <c r="DI39" s="683"/>
      <c r="DJ39" s="683"/>
      <c r="DK39" s="684"/>
      <c r="DL39" s="656" t="s">
        <v>233</v>
      </c>
      <c r="DM39" s="683"/>
      <c r="DN39" s="683"/>
      <c r="DO39" s="683"/>
      <c r="DP39" s="683"/>
      <c r="DQ39" s="683"/>
      <c r="DR39" s="683"/>
      <c r="DS39" s="683"/>
      <c r="DT39" s="683"/>
      <c r="DU39" s="683"/>
      <c r="DV39" s="684"/>
      <c r="DW39" s="652" t="s">
        <v>127</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233</v>
      </c>
      <c r="S40" s="648"/>
      <c r="T40" s="648"/>
      <c r="U40" s="648"/>
      <c r="V40" s="648"/>
      <c r="W40" s="648"/>
      <c r="X40" s="648"/>
      <c r="Y40" s="649"/>
      <c r="Z40" s="650" t="s">
        <v>233</v>
      </c>
      <c r="AA40" s="650"/>
      <c r="AB40" s="650"/>
      <c r="AC40" s="650"/>
      <c r="AD40" s="651" t="s">
        <v>233</v>
      </c>
      <c r="AE40" s="651"/>
      <c r="AF40" s="651"/>
      <c r="AG40" s="651"/>
      <c r="AH40" s="651"/>
      <c r="AI40" s="651"/>
      <c r="AJ40" s="651"/>
      <c r="AK40" s="651"/>
      <c r="AL40" s="652" t="s">
        <v>233</v>
      </c>
      <c r="AM40" s="653"/>
      <c r="AN40" s="653"/>
      <c r="AO40" s="654"/>
      <c r="AQ40" s="725" t="s">
        <v>340</v>
      </c>
      <c r="AR40" s="726"/>
      <c r="AS40" s="726"/>
      <c r="AT40" s="726"/>
      <c r="AU40" s="726"/>
      <c r="AV40" s="726"/>
      <c r="AW40" s="726"/>
      <c r="AX40" s="726"/>
      <c r="AY40" s="727"/>
      <c r="AZ40" s="647" t="s">
        <v>127</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97</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149</v>
      </c>
      <c r="CS40" s="648"/>
      <c r="CT40" s="648"/>
      <c r="CU40" s="648"/>
      <c r="CV40" s="648"/>
      <c r="CW40" s="648"/>
      <c r="CX40" s="648"/>
      <c r="CY40" s="649"/>
      <c r="CZ40" s="652">
        <v>0</v>
      </c>
      <c r="DA40" s="681"/>
      <c r="DB40" s="681"/>
      <c r="DC40" s="685"/>
      <c r="DD40" s="656">
        <v>26</v>
      </c>
      <c r="DE40" s="648"/>
      <c r="DF40" s="648"/>
      <c r="DG40" s="648"/>
      <c r="DH40" s="648"/>
      <c r="DI40" s="648"/>
      <c r="DJ40" s="648"/>
      <c r="DK40" s="649"/>
      <c r="DL40" s="656">
        <v>26</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233</v>
      </c>
      <c r="AA41" s="650"/>
      <c r="AB41" s="650"/>
      <c r="AC41" s="650"/>
      <c r="AD41" s="651" t="s">
        <v>127</v>
      </c>
      <c r="AE41" s="651"/>
      <c r="AF41" s="651"/>
      <c r="AG41" s="651"/>
      <c r="AH41" s="651"/>
      <c r="AI41" s="651"/>
      <c r="AJ41" s="651"/>
      <c r="AK41" s="651"/>
      <c r="AL41" s="652" t="s">
        <v>233</v>
      </c>
      <c r="AM41" s="653"/>
      <c r="AN41" s="653"/>
      <c r="AO41" s="654"/>
      <c r="AQ41" s="725" t="s">
        <v>345</v>
      </c>
      <c r="AR41" s="726"/>
      <c r="AS41" s="726"/>
      <c r="AT41" s="726"/>
      <c r="AU41" s="726"/>
      <c r="AV41" s="726"/>
      <c r="AW41" s="726"/>
      <c r="AX41" s="726"/>
      <c r="AY41" s="727"/>
      <c r="AZ41" s="647">
        <v>237699</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2</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233</v>
      </c>
      <c r="CS41" s="683"/>
      <c r="CT41" s="683"/>
      <c r="CU41" s="683"/>
      <c r="CV41" s="683"/>
      <c r="CW41" s="683"/>
      <c r="CX41" s="683"/>
      <c r="CY41" s="684"/>
      <c r="CZ41" s="652" t="s">
        <v>233</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285000</v>
      </c>
      <c r="S42" s="648"/>
      <c r="T42" s="648"/>
      <c r="U42" s="648"/>
      <c r="V42" s="648"/>
      <c r="W42" s="648"/>
      <c r="X42" s="648"/>
      <c r="Y42" s="649"/>
      <c r="Z42" s="650">
        <v>2.2000000000000002</v>
      </c>
      <c r="AA42" s="650"/>
      <c r="AB42" s="650"/>
      <c r="AC42" s="650"/>
      <c r="AD42" s="651" t="s">
        <v>233</v>
      </c>
      <c r="AE42" s="651"/>
      <c r="AF42" s="651"/>
      <c r="AG42" s="651"/>
      <c r="AH42" s="651"/>
      <c r="AI42" s="651"/>
      <c r="AJ42" s="651"/>
      <c r="AK42" s="651"/>
      <c r="AL42" s="652" t="s">
        <v>233</v>
      </c>
      <c r="AM42" s="653"/>
      <c r="AN42" s="653"/>
      <c r="AO42" s="654"/>
      <c r="AQ42" s="746" t="s">
        <v>349</v>
      </c>
      <c r="AR42" s="747"/>
      <c r="AS42" s="747"/>
      <c r="AT42" s="747"/>
      <c r="AU42" s="747"/>
      <c r="AV42" s="747"/>
      <c r="AW42" s="747"/>
      <c r="AX42" s="747"/>
      <c r="AY42" s="748"/>
      <c r="AZ42" s="738">
        <v>789388</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342</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357075</v>
      </c>
      <c r="CS42" s="648"/>
      <c r="CT42" s="648"/>
      <c r="CU42" s="648"/>
      <c r="CV42" s="648"/>
      <c r="CW42" s="648"/>
      <c r="CX42" s="648"/>
      <c r="CY42" s="649"/>
      <c r="CZ42" s="652">
        <v>2.9</v>
      </c>
      <c r="DA42" s="653"/>
      <c r="DB42" s="653"/>
      <c r="DC42" s="665"/>
      <c r="DD42" s="656">
        <v>127058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13016558</v>
      </c>
      <c r="S43" s="739"/>
      <c r="T43" s="739"/>
      <c r="U43" s="739"/>
      <c r="V43" s="739"/>
      <c r="W43" s="739"/>
      <c r="X43" s="739"/>
      <c r="Y43" s="740"/>
      <c r="Z43" s="741">
        <v>100</v>
      </c>
      <c r="AA43" s="741"/>
      <c r="AB43" s="741"/>
      <c r="AC43" s="741"/>
      <c r="AD43" s="742">
        <v>6056896</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13802</v>
      </c>
      <c r="CS43" s="683"/>
      <c r="CT43" s="683"/>
      <c r="CU43" s="683"/>
      <c r="CV43" s="683"/>
      <c r="CW43" s="683"/>
      <c r="CX43" s="683"/>
      <c r="CY43" s="684"/>
      <c r="CZ43" s="652">
        <v>0.1</v>
      </c>
      <c r="DA43" s="681"/>
      <c r="DB43" s="681"/>
      <c r="DC43" s="685"/>
      <c r="DD43" s="656">
        <v>13802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357075</v>
      </c>
      <c r="CS44" s="648"/>
      <c r="CT44" s="648"/>
      <c r="CU44" s="648"/>
      <c r="CV44" s="648"/>
      <c r="CW44" s="648"/>
      <c r="CX44" s="648"/>
      <c r="CY44" s="649"/>
      <c r="CZ44" s="652">
        <v>2.9</v>
      </c>
      <c r="DA44" s="653"/>
      <c r="DB44" s="653"/>
      <c r="DC44" s="665"/>
      <c r="DD44" s="656">
        <v>127058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150285</v>
      </c>
      <c r="CS45" s="683"/>
      <c r="CT45" s="683"/>
      <c r="CU45" s="683"/>
      <c r="CV45" s="683"/>
      <c r="CW45" s="683"/>
      <c r="CX45" s="683"/>
      <c r="CY45" s="684"/>
      <c r="CZ45" s="652">
        <v>1.2</v>
      </c>
      <c r="DA45" s="681"/>
      <c r="DB45" s="681"/>
      <c r="DC45" s="685"/>
      <c r="DD45" s="656">
        <v>5871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205236</v>
      </c>
      <c r="CS46" s="648"/>
      <c r="CT46" s="648"/>
      <c r="CU46" s="648"/>
      <c r="CV46" s="648"/>
      <c r="CW46" s="648"/>
      <c r="CX46" s="648"/>
      <c r="CY46" s="649"/>
      <c r="CZ46" s="652">
        <v>1.6</v>
      </c>
      <c r="DA46" s="653"/>
      <c r="DB46" s="653"/>
      <c r="DC46" s="665"/>
      <c r="DD46" s="656">
        <v>120233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127</v>
      </c>
      <c r="CS47" s="683"/>
      <c r="CT47" s="683"/>
      <c r="CU47" s="683"/>
      <c r="CV47" s="683"/>
      <c r="CW47" s="683"/>
      <c r="CX47" s="683"/>
      <c r="CY47" s="684"/>
      <c r="CZ47" s="652" t="s">
        <v>233</v>
      </c>
      <c r="DA47" s="681"/>
      <c r="DB47" s="681"/>
      <c r="DC47" s="685"/>
      <c r="DD47" s="656" t="s">
        <v>233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233</v>
      </c>
      <c r="CS48" s="648"/>
      <c r="CT48" s="648"/>
      <c r="CU48" s="648"/>
      <c r="CV48" s="648"/>
      <c r="CW48" s="648"/>
      <c r="CX48" s="648"/>
      <c r="CY48" s="649"/>
      <c r="CZ48" s="652" t="s">
        <v>127</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12456752</v>
      </c>
      <c r="CS49" s="718"/>
      <c r="CT49" s="718"/>
      <c r="CU49" s="718"/>
      <c r="CV49" s="718"/>
      <c r="CW49" s="718"/>
      <c r="CX49" s="718"/>
      <c r="CY49" s="749"/>
      <c r="CZ49" s="743">
        <v>100</v>
      </c>
      <c r="DA49" s="750"/>
      <c r="DB49" s="750"/>
      <c r="DC49" s="751"/>
      <c r="DD49" s="752">
        <v>7217619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q5HH6GFd78RqUiK5ZqhzvgOf+eujAs96p9+kEoPnA3UAf8uCJMytpBPcDS99HoLyPD12+eKFy7wqmpz5BOMEg==" saltValue="1bnmZL//BKShIaaSufeg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13017</v>
      </c>
      <c r="R7" s="783"/>
      <c r="S7" s="783"/>
      <c r="T7" s="783"/>
      <c r="U7" s="783"/>
      <c r="V7" s="783">
        <v>12457</v>
      </c>
      <c r="W7" s="783"/>
      <c r="X7" s="783"/>
      <c r="Y7" s="783"/>
      <c r="Z7" s="783"/>
      <c r="AA7" s="783">
        <v>560</v>
      </c>
      <c r="AB7" s="783"/>
      <c r="AC7" s="783"/>
      <c r="AD7" s="783"/>
      <c r="AE7" s="784"/>
      <c r="AF7" s="785">
        <v>516</v>
      </c>
      <c r="AG7" s="786"/>
      <c r="AH7" s="786"/>
      <c r="AI7" s="786"/>
      <c r="AJ7" s="787"/>
      <c r="AK7" s="822">
        <v>32</v>
      </c>
      <c r="AL7" s="823"/>
      <c r="AM7" s="823"/>
      <c r="AN7" s="823"/>
      <c r="AO7" s="823"/>
      <c r="AP7" s="823">
        <v>8311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599</v>
      </c>
      <c r="BT7" s="827"/>
      <c r="BU7" s="827"/>
      <c r="BV7" s="827"/>
      <c r="BW7" s="827"/>
      <c r="BX7" s="827"/>
      <c r="BY7" s="827"/>
      <c r="BZ7" s="827"/>
      <c r="CA7" s="827"/>
      <c r="CB7" s="827"/>
      <c r="CC7" s="827"/>
      <c r="CD7" s="827"/>
      <c r="CE7" s="827"/>
      <c r="CF7" s="827"/>
      <c r="CG7" s="828"/>
      <c r="CH7" s="819">
        <v>1</v>
      </c>
      <c r="CI7" s="820"/>
      <c r="CJ7" s="820"/>
      <c r="CK7" s="820"/>
      <c r="CL7" s="821"/>
      <c r="CM7" s="819">
        <v>123</v>
      </c>
      <c r="CN7" s="820"/>
      <c r="CO7" s="820"/>
      <c r="CP7" s="820"/>
      <c r="CQ7" s="821"/>
      <c r="CR7" s="819">
        <v>100</v>
      </c>
      <c r="CS7" s="820"/>
      <c r="CT7" s="820"/>
      <c r="CU7" s="820"/>
      <c r="CV7" s="821"/>
      <c r="CW7" s="819">
        <v>10</v>
      </c>
      <c r="CX7" s="820"/>
      <c r="CY7" s="820"/>
      <c r="CZ7" s="820"/>
      <c r="DA7" s="821"/>
      <c r="DB7" s="819" t="s">
        <v>520</v>
      </c>
      <c r="DC7" s="820"/>
      <c r="DD7" s="820"/>
      <c r="DE7" s="820"/>
      <c r="DF7" s="821"/>
      <c r="DG7" s="819" t="s">
        <v>520</v>
      </c>
      <c r="DH7" s="820"/>
      <c r="DI7" s="820"/>
      <c r="DJ7" s="820"/>
      <c r="DK7" s="821"/>
      <c r="DL7" s="819" t="s">
        <v>520</v>
      </c>
      <c r="DM7" s="820"/>
      <c r="DN7" s="820"/>
      <c r="DO7" s="820"/>
      <c r="DP7" s="821"/>
      <c r="DQ7" s="819" t="s">
        <v>520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600</v>
      </c>
      <c r="BT8" s="817"/>
      <c r="BU8" s="817"/>
      <c r="BV8" s="817"/>
      <c r="BW8" s="817"/>
      <c r="BX8" s="817"/>
      <c r="BY8" s="817"/>
      <c r="BZ8" s="817"/>
      <c r="CA8" s="817"/>
      <c r="CB8" s="817"/>
      <c r="CC8" s="817"/>
      <c r="CD8" s="817"/>
      <c r="CE8" s="817"/>
      <c r="CF8" s="817"/>
      <c r="CG8" s="818"/>
      <c r="CH8" s="829">
        <v>0</v>
      </c>
      <c r="CI8" s="830"/>
      <c r="CJ8" s="830"/>
      <c r="CK8" s="830"/>
      <c r="CL8" s="831"/>
      <c r="CM8" s="829">
        <v>22</v>
      </c>
      <c r="CN8" s="830"/>
      <c r="CO8" s="830"/>
      <c r="CP8" s="830"/>
      <c r="CQ8" s="831"/>
      <c r="CR8" s="829" t="s">
        <v>520</v>
      </c>
      <c r="CS8" s="830"/>
      <c r="CT8" s="830"/>
      <c r="CU8" s="830"/>
      <c r="CV8" s="831"/>
      <c r="CW8" s="829">
        <v>27</v>
      </c>
      <c r="CX8" s="830"/>
      <c r="CY8" s="830"/>
      <c r="CZ8" s="830"/>
      <c r="DA8" s="831"/>
      <c r="DB8" s="829" t="s">
        <v>520</v>
      </c>
      <c r="DC8" s="830"/>
      <c r="DD8" s="830"/>
      <c r="DE8" s="830"/>
      <c r="DF8" s="831"/>
      <c r="DG8" s="829" t="s">
        <v>520</v>
      </c>
      <c r="DH8" s="830"/>
      <c r="DI8" s="830"/>
      <c r="DJ8" s="830"/>
      <c r="DK8" s="831"/>
      <c r="DL8" s="829" t="s">
        <v>520</v>
      </c>
      <c r="DM8" s="830"/>
      <c r="DN8" s="830"/>
      <c r="DO8" s="830"/>
      <c r="DP8" s="831"/>
      <c r="DQ8" s="829" t="s">
        <v>520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13017</v>
      </c>
      <c r="R23" s="842"/>
      <c r="S23" s="842"/>
      <c r="T23" s="842"/>
      <c r="U23" s="842"/>
      <c r="V23" s="842">
        <v>12457</v>
      </c>
      <c r="W23" s="842"/>
      <c r="X23" s="842"/>
      <c r="Y23" s="842"/>
      <c r="Z23" s="842"/>
      <c r="AA23" s="842">
        <v>560</v>
      </c>
      <c r="AB23" s="842"/>
      <c r="AC23" s="842"/>
      <c r="AD23" s="842"/>
      <c r="AE23" s="843"/>
      <c r="AF23" s="844">
        <v>516</v>
      </c>
      <c r="AG23" s="842"/>
      <c r="AH23" s="842"/>
      <c r="AI23" s="842"/>
      <c r="AJ23" s="845"/>
      <c r="AK23" s="846"/>
      <c r="AL23" s="847"/>
      <c r="AM23" s="847"/>
      <c r="AN23" s="847"/>
      <c r="AO23" s="847"/>
      <c r="AP23" s="842">
        <v>8311</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2755</v>
      </c>
      <c r="R28" s="871"/>
      <c r="S28" s="871"/>
      <c r="T28" s="871"/>
      <c r="U28" s="871"/>
      <c r="V28" s="871">
        <v>2886</v>
      </c>
      <c r="W28" s="871"/>
      <c r="X28" s="871"/>
      <c r="Y28" s="871"/>
      <c r="Z28" s="871"/>
      <c r="AA28" s="871">
        <v>-131</v>
      </c>
      <c r="AB28" s="871"/>
      <c r="AC28" s="871"/>
      <c r="AD28" s="871"/>
      <c r="AE28" s="872"/>
      <c r="AF28" s="873">
        <v>-131</v>
      </c>
      <c r="AG28" s="871"/>
      <c r="AH28" s="871"/>
      <c r="AI28" s="871"/>
      <c r="AJ28" s="874"/>
      <c r="AK28" s="875">
        <v>238</v>
      </c>
      <c r="AL28" s="866"/>
      <c r="AM28" s="866"/>
      <c r="AN28" s="866"/>
      <c r="AO28" s="866"/>
      <c r="AP28" s="866" t="s">
        <v>520</v>
      </c>
      <c r="AQ28" s="866"/>
      <c r="AR28" s="866"/>
      <c r="AS28" s="866"/>
      <c r="AT28" s="866"/>
      <c r="AU28" s="866" t="s">
        <v>520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2528</v>
      </c>
      <c r="R29" s="807"/>
      <c r="S29" s="807"/>
      <c r="T29" s="807"/>
      <c r="U29" s="807"/>
      <c r="V29" s="807">
        <v>2442</v>
      </c>
      <c r="W29" s="807"/>
      <c r="X29" s="807"/>
      <c r="Y29" s="807"/>
      <c r="Z29" s="807"/>
      <c r="AA29" s="807">
        <v>86</v>
      </c>
      <c r="AB29" s="807"/>
      <c r="AC29" s="807"/>
      <c r="AD29" s="807"/>
      <c r="AE29" s="808"/>
      <c r="AF29" s="809">
        <v>85</v>
      </c>
      <c r="AG29" s="810"/>
      <c r="AH29" s="810"/>
      <c r="AI29" s="810"/>
      <c r="AJ29" s="811"/>
      <c r="AK29" s="878">
        <v>374</v>
      </c>
      <c r="AL29" s="879"/>
      <c r="AM29" s="879"/>
      <c r="AN29" s="879"/>
      <c r="AO29" s="879"/>
      <c r="AP29" s="879" t="s">
        <v>520</v>
      </c>
      <c r="AQ29" s="879"/>
      <c r="AR29" s="879"/>
      <c r="AS29" s="879"/>
      <c r="AT29" s="879"/>
      <c r="AU29" s="879" t="s">
        <v>520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9</v>
      </c>
      <c r="R30" s="807"/>
      <c r="S30" s="807"/>
      <c r="T30" s="807"/>
      <c r="U30" s="807"/>
      <c r="V30" s="807">
        <v>8</v>
      </c>
      <c r="W30" s="807"/>
      <c r="X30" s="807"/>
      <c r="Y30" s="807"/>
      <c r="Z30" s="807"/>
      <c r="AA30" s="807">
        <v>2</v>
      </c>
      <c r="AB30" s="807"/>
      <c r="AC30" s="807"/>
      <c r="AD30" s="807"/>
      <c r="AE30" s="808"/>
      <c r="AF30" s="809">
        <v>2</v>
      </c>
      <c r="AG30" s="810"/>
      <c r="AH30" s="810"/>
      <c r="AI30" s="810"/>
      <c r="AJ30" s="811"/>
      <c r="AK30" s="878" t="s">
        <v>520</v>
      </c>
      <c r="AL30" s="879"/>
      <c r="AM30" s="879"/>
      <c r="AN30" s="879"/>
      <c r="AO30" s="879"/>
      <c r="AP30" s="879" t="s">
        <v>520</v>
      </c>
      <c r="AQ30" s="879"/>
      <c r="AR30" s="879"/>
      <c r="AS30" s="879"/>
      <c r="AT30" s="879"/>
      <c r="AU30" s="879" t="s">
        <v>520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478</v>
      </c>
      <c r="R31" s="807"/>
      <c r="S31" s="807"/>
      <c r="T31" s="807"/>
      <c r="U31" s="807"/>
      <c r="V31" s="807">
        <v>473</v>
      </c>
      <c r="W31" s="807"/>
      <c r="X31" s="807"/>
      <c r="Y31" s="807"/>
      <c r="Z31" s="807"/>
      <c r="AA31" s="807">
        <v>5</v>
      </c>
      <c r="AB31" s="807"/>
      <c r="AC31" s="807"/>
      <c r="AD31" s="807"/>
      <c r="AE31" s="808"/>
      <c r="AF31" s="809">
        <v>5</v>
      </c>
      <c r="AG31" s="810"/>
      <c r="AH31" s="810"/>
      <c r="AI31" s="810"/>
      <c r="AJ31" s="811"/>
      <c r="AK31" s="878">
        <v>72</v>
      </c>
      <c r="AL31" s="879"/>
      <c r="AM31" s="879"/>
      <c r="AN31" s="879"/>
      <c r="AO31" s="879"/>
      <c r="AP31" s="879" t="s">
        <v>520</v>
      </c>
      <c r="AQ31" s="879"/>
      <c r="AR31" s="879"/>
      <c r="AS31" s="879"/>
      <c r="AT31" s="879"/>
      <c r="AU31" s="879" t="s">
        <v>520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403</v>
      </c>
      <c r="C32" s="804"/>
      <c r="D32" s="804"/>
      <c r="E32" s="804"/>
      <c r="F32" s="804"/>
      <c r="G32" s="804"/>
      <c r="H32" s="804"/>
      <c r="I32" s="804"/>
      <c r="J32" s="804"/>
      <c r="K32" s="804"/>
      <c r="L32" s="804"/>
      <c r="M32" s="804"/>
      <c r="N32" s="804"/>
      <c r="O32" s="804"/>
      <c r="P32" s="805"/>
      <c r="Q32" s="806">
        <v>724</v>
      </c>
      <c r="R32" s="807"/>
      <c r="S32" s="807"/>
      <c r="T32" s="807"/>
      <c r="U32" s="807"/>
      <c r="V32" s="807">
        <v>659</v>
      </c>
      <c r="W32" s="807"/>
      <c r="X32" s="807"/>
      <c r="Y32" s="807"/>
      <c r="Z32" s="807"/>
      <c r="AA32" s="807">
        <v>65</v>
      </c>
      <c r="AB32" s="807"/>
      <c r="AC32" s="807"/>
      <c r="AD32" s="807"/>
      <c r="AE32" s="808"/>
      <c r="AF32" s="809">
        <v>497</v>
      </c>
      <c r="AG32" s="810"/>
      <c r="AH32" s="810"/>
      <c r="AI32" s="810"/>
      <c r="AJ32" s="811"/>
      <c r="AK32" s="878">
        <v>1</v>
      </c>
      <c r="AL32" s="879"/>
      <c r="AM32" s="879"/>
      <c r="AN32" s="879"/>
      <c r="AO32" s="879"/>
      <c r="AP32" s="879">
        <v>1238</v>
      </c>
      <c r="AQ32" s="879"/>
      <c r="AR32" s="879"/>
      <c r="AS32" s="879"/>
      <c r="AT32" s="879"/>
      <c r="AU32" s="879" t="s">
        <v>520</v>
      </c>
      <c r="AV32" s="879"/>
      <c r="AW32" s="879"/>
      <c r="AX32" s="879"/>
      <c r="AY32" s="879"/>
      <c r="AZ32" s="880"/>
      <c r="BA32" s="880"/>
      <c r="BB32" s="880"/>
      <c r="BC32" s="880"/>
      <c r="BD32" s="880"/>
      <c r="BE32" s="876" t="s">
        <v>592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404</v>
      </c>
      <c r="C33" s="804"/>
      <c r="D33" s="804"/>
      <c r="E33" s="804"/>
      <c r="F33" s="804"/>
      <c r="G33" s="804"/>
      <c r="H33" s="804"/>
      <c r="I33" s="804"/>
      <c r="J33" s="804"/>
      <c r="K33" s="804"/>
      <c r="L33" s="804"/>
      <c r="M33" s="804"/>
      <c r="N33" s="804"/>
      <c r="O33" s="804"/>
      <c r="P33" s="805"/>
      <c r="Q33" s="806">
        <v>696</v>
      </c>
      <c r="R33" s="807"/>
      <c r="S33" s="807"/>
      <c r="T33" s="807"/>
      <c r="U33" s="807"/>
      <c r="V33" s="807">
        <v>695</v>
      </c>
      <c r="W33" s="807"/>
      <c r="X33" s="807"/>
      <c r="Y33" s="807"/>
      <c r="Z33" s="807"/>
      <c r="AA33" s="807">
        <v>2</v>
      </c>
      <c r="AB33" s="807"/>
      <c r="AC33" s="807"/>
      <c r="AD33" s="807"/>
      <c r="AE33" s="808"/>
      <c r="AF33" s="809">
        <v>70</v>
      </c>
      <c r="AG33" s="810"/>
      <c r="AH33" s="810"/>
      <c r="AI33" s="810"/>
      <c r="AJ33" s="811"/>
      <c r="AK33" s="878">
        <v>141</v>
      </c>
      <c r="AL33" s="879"/>
      <c r="AM33" s="879"/>
      <c r="AN33" s="879"/>
      <c r="AO33" s="879"/>
      <c r="AP33" s="879">
        <v>8580</v>
      </c>
      <c r="AQ33" s="879"/>
      <c r="AR33" s="879"/>
      <c r="AS33" s="879"/>
      <c r="AT33" s="879"/>
      <c r="AU33" s="879">
        <v>3795</v>
      </c>
      <c r="AV33" s="879"/>
      <c r="AW33" s="879"/>
      <c r="AX33" s="879"/>
      <c r="AY33" s="879"/>
      <c r="AZ33" s="880"/>
      <c r="BA33" s="880"/>
      <c r="BB33" s="880"/>
      <c r="BC33" s="880"/>
      <c r="BD33" s="880"/>
      <c r="BE33" s="876" t="s">
        <v>592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527</v>
      </c>
      <c r="AG63" s="890"/>
      <c r="AH63" s="890"/>
      <c r="AI63" s="890"/>
      <c r="AJ63" s="891"/>
      <c r="AK63" s="892"/>
      <c r="AL63" s="887"/>
      <c r="AM63" s="887"/>
      <c r="AN63" s="887"/>
      <c r="AO63" s="887"/>
      <c r="AP63" s="890">
        <v>9818</v>
      </c>
      <c r="AQ63" s="890"/>
      <c r="AR63" s="890"/>
      <c r="AS63" s="890"/>
      <c r="AT63" s="890"/>
      <c r="AU63" s="890">
        <v>3795</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411</v>
      </c>
      <c r="W66" s="766"/>
      <c r="X66" s="766"/>
      <c r="Y66" s="766"/>
      <c r="Z66" s="767"/>
      <c r="AA66" s="765" t="s">
        <v>412</v>
      </c>
      <c r="AB66" s="766"/>
      <c r="AC66" s="766"/>
      <c r="AD66" s="766"/>
      <c r="AE66" s="767"/>
      <c r="AF66" s="900" t="s">
        <v>413</v>
      </c>
      <c r="AG66" s="861"/>
      <c r="AH66" s="861"/>
      <c r="AI66" s="861"/>
      <c r="AJ66" s="901"/>
      <c r="AK66" s="765" t="s">
        <v>414</v>
      </c>
      <c r="AL66" s="789"/>
      <c r="AM66" s="789"/>
      <c r="AN66" s="789"/>
      <c r="AO66" s="790"/>
      <c r="AP66" s="765" t="s">
        <v>396</v>
      </c>
      <c r="AQ66" s="766"/>
      <c r="AR66" s="766"/>
      <c r="AS66" s="766"/>
      <c r="AT66" s="767"/>
      <c r="AU66" s="765" t="s">
        <v>415</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320</v>
      </c>
      <c r="R68" s="914"/>
      <c r="S68" s="914"/>
      <c r="T68" s="914"/>
      <c r="U68" s="914"/>
      <c r="V68" s="914">
        <v>287</v>
      </c>
      <c r="W68" s="914"/>
      <c r="X68" s="914"/>
      <c r="Y68" s="914"/>
      <c r="Z68" s="914"/>
      <c r="AA68" s="914">
        <v>33</v>
      </c>
      <c r="AB68" s="914"/>
      <c r="AC68" s="914"/>
      <c r="AD68" s="914"/>
      <c r="AE68" s="914"/>
      <c r="AF68" s="914">
        <v>33</v>
      </c>
      <c r="AG68" s="914"/>
      <c r="AH68" s="914"/>
      <c r="AI68" s="914"/>
      <c r="AJ68" s="914"/>
      <c r="AK68" s="914" t="s">
        <v>520</v>
      </c>
      <c r="AL68" s="914"/>
      <c r="AM68" s="914"/>
      <c r="AN68" s="914"/>
      <c r="AO68" s="914"/>
      <c r="AP68" s="914">
        <v>327</v>
      </c>
      <c r="AQ68" s="914"/>
      <c r="AR68" s="914"/>
      <c r="AS68" s="914"/>
      <c r="AT68" s="914"/>
      <c r="AU68" s="914">
        <v>60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v>5026</v>
      </c>
      <c r="R69" s="879"/>
      <c r="S69" s="879"/>
      <c r="T69" s="879"/>
      <c r="U69" s="879"/>
      <c r="V69" s="879">
        <v>5010</v>
      </c>
      <c r="W69" s="879"/>
      <c r="X69" s="879"/>
      <c r="Y69" s="879"/>
      <c r="Z69" s="879"/>
      <c r="AA69" s="879">
        <v>16</v>
      </c>
      <c r="AB69" s="879"/>
      <c r="AC69" s="879"/>
      <c r="AD69" s="879"/>
      <c r="AE69" s="879"/>
      <c r="AF69" s="879">
        <v>16</v>
      </c>
      <c r="AG69" s="879"/>
      <c r="AH69" s="879"/>
      <c r="AI69" s="879"/>
      <c r="AJ69" s="879"/>
      <c r="AK69" s="879">
        <v>64</v>
      </c>
      <c r="AL69" s="879"/>
      <c r="AM69" s="879"/>
      <c r="AN69" s="879"/>
      <c r="AO69" s="879"/>
      <c r="AP69" s="879" t="s">
        <v>520</v>
      </c>
      <c r="AQ69" s="879"/>
      <c r="AR69" s="879"/>
      <c r="AS69" s="879"/>
      <c r="AT69" s="879"/>
      <c r="AU69" s="879" t="s">
        <v>520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107</v>
      </c>
      <c r="R70" s="879"/>
      <c r="S70" s="879"/>
      <c r="T70" s="879"/>
      <c r="U70" s="879"/>
      <c r="V70" s="879">
        <v>101</v>
      </c>
      <c r="W70" s="879"/>
      <c r="X70" s="879"/>
      <c r="Y70" s="879"/>
      <c r="Z70" s="879"/>
      <c r="AA70" s="879">
        <v>6</v>
      </c>
      <c r="AB70" s="879"/>
      <c r="AC70" s="879"/>
      <c r="AD70" s="879"/>
      <c r="AE70" s="879"/>
      <c r="AF70" s="879">
        <v>6</v>
      </c>
      <c r="AG70" s="879"/>
      <c r="AH70" s="879"/>
      <c r="AI70" s="879"/>
      <c r="AJ70" s="879"/>
      <c r="AK70" s="879">
        <v>14</v>
      </c>
      <c r="AL70" s="879"/>
      <c r="AM70" s="879"/>
      <c r="AN70" s="879"/>
      <c r="AO70" s="879"/>
      <c r="AP70" s="879" t="s">
        <v>520</v>
      </c>
      <c r="AQ70" s="879"/>
      <c r="AR70" s="879"/>
      <c r="AS70" s="879"/>
      <c r="AT70" s="879"/>
      <c r="AU70" s="879" t="s">
        <v>520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186</v>
      </c>
      <c r="R71" s="879"/>
      <c r="S71" s="879"/>
      <c r="T71" s="879"/>
      <c r="U71" s="879"/>
      <c r="V71" s="879">
        <v>174</v>
      </c>
      <c r="W71" s="879"/>
      <c r="X71" s="879"/>
      <c r="Y71" s="879"/>
      <c r="Z71" s="879"/>
      <c r="AA71" s="879">
        <v>12</v>
      </c>
      <c r="AB71" s="879"/>
      <c r="AC71" s="879"/>
      <c r="AD71" s="879"/>
      <c r="AE71" s="879"/>
      <c r="AF71" s="879">
        <v>12</v>
      </c>
      <c r="AG71" s="879"/>
      <c r="AH71" s="879"/>
      <c r="AI71" s="879"/>
      <c r="AJ71" s="879"/>
      <c r="AK71" s="879">
        <v>14</v>
      </c>
      <c r="AL71" s="879"/>
      <c r="AM71" s="879"/>
      <c r="AN71" s="879"/>
      <c r="AO71" s="879"/>
      <c r="AP71" s="879">
        <v>178</v>
      </c>
      <c r="AQ71" s="879"/>
      <c r="AR71" s="879"/>
      <c r="AS71" s="879"/>
      <c r="AT71" s="879"/>
      <c r="AU71" s="879">
        <v>40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597</v>
      </c>
      <c r="C72" s="922"/>
      <c r="D72" s="922"/>
      <c r="E72" s="922"/>
      <c r="F72" s="922"/>
      <c r="G72" s="922"/>
      <c r="H72" s="922"/>
      <c r="I72" s="922"/>
      <c r="J72" s="922"/>
      <c r="K72" s="922"/>
      <c r="L72" s="922"/>
      <c r="M72" s="922"/>
      <c r="N72" s="922"/>
      <c r="O72" s="922"/>
      <c r="P72" s="923"/>
      <c r="Q72" s="924">
        <v>134</v>
      </c>
      <c r="R72" s="879"/>
      <c r="S72" s="879"/>
      <c r="T72" s="879"/>
      <c r="U72" s="879"/>
      <c r="V72" s="879">
        <v>92</v>
      </c>
      <c r="W72" s="879"/>
      <c r="X72" s="879"/>
      <c r="Y72" s="879"/>
      <c r="Z72" s="879"/>
      <c r="AA72" s="879">
        <v>42</v>
      </c>
      <c r="AB72" s="879"/>
      <c r="AC72" s="879"/>
      <c r="AD72" s="879"/>
      <c r="AE72" s="879"/>
      <c r="AF72" s="879">
        <v>42</v>
      </c>
      <c r="AG72" s="879"/>
      <c r="AH72" s="879"/>
      <c r="AI72" s="879"/>
      <c r="AJ72" s="879"/>
      <c r="AK72" s="879" t="s">
        <v>520</v>
      </c>
      <c r="AL72" s="879"/>
      <c r="AM72" s="879"/>
      <c r="AN72" s="879"/>
      <c r="AO72" s="879"/>
      <c r="AP72" s="879" t="s">
        <v>520</v>
      </c>
      <c r="AQ72" s="879"/>
      <c r="AR72" s="879"/>
      <c r="AS72" s="879"/>
      <c r="AT72" s="879"/>
      <c r="AU72" s="879" t="s">
        <v>520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598</v>
      </c>
      <c r="C73" s="922"/>
      <c r="D73" s="922"/>
      <c r="E73" s="922"/>
      <c r="F73" s="922"/>
      <c r="G73" s="922"/>
      <c r="H73" s="922"/>
      <c r="I73" s="922"/>
      <c r="J73" s="922"/>
      <c r="K73" s="922"/>
      <c r="L73" s="922"/>
      <c r="M73" s="922"/>
      <c r="N73" s="922"/>
      <c r="O73" s="922"/>
      <c r="P73" s="923"/>
      <c r="Q73" s="924">
        <v>15308</v>
      </c>
      <c r="R73" s="879"/>
      <c r="S73" s="879"/>
      <c r="T73" s="879"/>
      <c r="U73" s="879"/>
      <c r="V73" s="879">
        <v>14789</v>
      </c>
      <c r="W73" s="879"/>
      <c r="X73" s="879"/>
      <c r="Y73" s="879"/>
      <c r="Z73" s="879"/>
      <c r="AA73" s="879">
        <v>519</v>
      </c>
      <c r="AB73" s="879"/>
      <c r="AC73" s="879"/>
      <c r="AD73" s="879"/>
      <c r="AE73" s="879"/>
      <c r="AF73" s="879">
        <v>519</v>
      </c>
      <c r="AG73" s="879"/>
      <c r="AH73" s="879"/>
      <c r="AI73" s="879"/>
      <c r="AJ73" s="879"/>
      <c r="AK73" s="879">
        <v>1469</v>
      </c>
      <c r="AL73" s="879"/>
      <c r="AM73" s="879"/>
      <c r="AN73" s="879"/>
      <c r="AO73" s="879"/>
      <c r="AP73" s="879">
        <v>2290</v>
      </c>
      <c r="AQ73" s="879"/>
      <c r="AR73" s="879"/>
      <c r="AS73" s="879"/>
      <c r="AT73" s="879"/>
      <c r="AU73" s="879">
        <v>59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628</v>
      </c>
      <c r="AG88" s="890"/>
      <c r="AH88" s="890"/>
      <c r="AI88" s="890"/>
      <c r="AJ88" s="890"/>
      <c r="AK88" s="887"/>
      <c r="AL88" s="887"/>
      <c r="AM88" s="887"/>
      <c r="AN88" s="887"/>
      <c r="AO88" s="887"/>
      <c r="AP88" s="890">
        <v>2795</v>
      </c>
      <c r="AQ88" s="890"/>
      <c r="AR88" s="890"/>
      <c r="AS88" s="890"/>
      <c r="AT88" s="890"/>
      <c r="AU88" s="890">
        <v>159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100</v>
      </c>
      <c r="CS102" s="898"/>
      <c r="CT102" s="898"/>
      <c r="CU102" s="898"/>
      <c r="CV102" s="941"/>
      <c r="CW102" s="940">
        <v>37</v>
      </c>
      <c r="CX102" s="898"/>
      <c r="CY102" s="898"/>
      <c r="CZ102" s="898"/>
      <c r="DA102" s="941"/>
      <c r="DB102" s="940" t="s">
        <v>520</v>
      </c>
      <c r="DC102" s="898"/>
      <c r="DD102" s="898"/>
      <c r="DE102" s="898"/>
      <c r="DF102" s="941"/>
      <c r="DG102" s="940" t="s">
        <v>520</v>
      </c>
      <c r="DH102" s="898"/>
      <c r="DI102" s="898"/>
      <c r="DJ102" s="898"/>
      <c r="DK102" s="941"/>
      <c r="DL102" s="940" t="s">
        <v>520</v>
      </c>
      <c r="DM102" s="898"/>
      <c r="DN102" s="898"/>
      <c r="DO102" s="898"/>
      <c r="DP102" s="941"/>
      <c r="DQ102" s="940" t="s">
        <v>520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303</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303</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303</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853802</v>
      </c>
      <c r="AB110" s="950"/>
      <c r="AC110" s="950"/>
      <c r="AD110" s="950"/>
      <c r="AE110" s="951"/>
      <c r="AF110" s="952">
        <v>839846</v>
      </c>
      <c r="AG110" s="950"/>
      <c r="AH110" s="950"/>
      <c r="AI110" s="950"/>
      <c r="AJ110" s="951"/>
      <c r="AK110" s="952">
        <v>876816</v>
      </c>
      <c r="AL110" s="950"/>
      <c r="AM110" s="950"/>
      <c r="AN110" s="950"/>
      <c r="AO110" s="951"/>
      <c r="AP110" s="953">
        <v>16</v>
      </c>
      <c r="AQ110" s="954"/>
      <c r="AR110" s="954"/>
      <c r="AS110" s="954"/>
      <c r="AT110" s="955"/>
      <c r="AU110" s="956" t="s">
        <v>72</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8889542</v>
      </c>
      <c r="BR110" s="985"/>
      <c r="BS110" s="985"/>
      <c r="BT110" s="985"/>
      <c r="BU110" s="985"/>
      <c r="BV110" s="985">
        <v>8736873</v>
      </c>
      <c r="BW110" s="985"/>
      <c r="BX110" s="985"/>
      <c r="BY110" s="985"/>
      <c r="BZ110" s="985"/>
      <c r="CA110" s="985">
        <v>8311287</v>
      </c>
      <c r="CB110" s="985"/>
      <c r="CC110" s="985"/>
      <c r="CD110" s="985"/>
      <c r="CE110" s="985"/>
      <c r="CF110" s="999">
        <v>151.69999999999999</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433</v>
      </c>
      <c r="DH110" s="985"/>
      <c r="DI110" s="985"/>
      <c r="DJ110" s="985"/>
      <c r="DK110" s="985"/>
      <c r="DL110" s="985" t="s">
        <v>434</v>
      </c>
      <c r="DM110" s="985"/>
      <c r="DN110" s="985"/>
      <c r="DO110" s="985"/>
      <c r="DP110" s="985"/>
      <c r="DQ110" s="985" t="s">
        <v>435</v>
      </c>
      <c r="DR110" s="985"/>
      <c r="DS110" s="985"/>
      <c r="DT110" s="985"/>
      <c r="DU110" s="985"/>
      <c r="DV110" s="986" t="s">
        <v>436</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127</v>
      </c>
      <c r="AG111" s="992"/>
      <c r="AH111" s="992"/>
      <c r="AI111" s="992"/>
      <c r="AJ111" s="993"/>
      <c r="AK111" s="994" t="s">
        <v>433</v>
      </c>
      <c r="AL111" s="992"/>
      <c r="AM111" s="992"/>
      <c r="AN111" s="992"/>
      <c r="AO111" s="993"/>
      <c r="AP111" s="995" t="s">
        <v>433</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440</v>
      </c>
      <c r="BR111" s="978"/>
      <c r="BS111" s="978"/>
      <c r="BT111" s="978"/>
      <c r="BU111" s="978"/>
      <c r="BV111" s="978" t="s">
        <v>441</v>
      </c>
      <c r="BW111" s="978"/>
      <c r="BX111" s="978"/>
      <c r="BY111" s="978"/>
      <c r="BZ111" s="978"/>
      <c r="CA111" s="978" t="s">
        <v>127</v>
      </c>
      <c r="CB111" s="978"/>
      <c r="CC111" s="978"/>
      <c r="CD111" s="978"/>
      <c r="CE111" s="978"/>
      <c r="CF111" s="972" t="s">
        <v>433</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433</v>
      </c>
      <c r="DH111" s="978"/>
      <c r="DI111" s="978"/>
      <c r="DJ111" s="978"/>
      <c r="DK111" s="978"/>
      <c r="DL111" s="978" t="s">
        <v>435</v>
      </c>
      <c r="DM111" s="978"/>
      <c r="DN111" s="978"/>
      <c r="DO111" s="978"/>
      <c r="DP111" s="978"/>
      <c r="DQ111" s="978" t="s">
        <v>443</v>
      </c>
      <c r="DR111" s="978"/>
      <c r="DS111" s="978"/>
      <c r="DT111" s="978"/>
      <c r="DU111" s="978"/>
      <c r="DV111" s="979" t="s">
        <v>444</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127</v>
      </c>
      <c r="AG112" s="1017"/>
      <c r="AH112" s="1017"/>
      <c r="AI112" s="1017"/>
      <c r="AJ112" s="1018"/>
      <c r="AK112" s="1019" t="s">
        <v>440</v>
      </c>
      <c r="AL112" s="1017"/>
      <c r="AM112" s="1017"/>
      <c r="AN112" s="1017"/>
      <c r="AO112" s="1018"/>
      <c r="AP112" s="1020" t="s">
        <v>433</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7169194</v>
      </c>
      <c r="BR112" s="978"/>
      <c r="BS112" s="978"/>
      <c r="BT112" s="978"/>
      <c r="BU112" s="978"/>
      <c r="BV112" s="978">
        <v>7396999</v>
      </c>
      <c r="BW112" s="978"/>
      <c r="BX112" s="978"/>
      <c r="BY112" s="978"/>
      <c r="BZ112" s="978"/>
      <c r="CA112" s="978">
        <v>7138421</v>
      </c>
      <c r="CB112" s="978"/>
      <c r="CC112" s="978"/>
      <c r="CD112" s="978"/>
      <c r="CE112" s="978"/>
      <c r="CF112" s="972">
        <v>130.30000000000001</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433</v>
      </c>
      <c r="DH112" s="978"/>
      <c r="DI112" s="978"/>
      <c r="DJ112" s="978"/>
      <c r="DK112" s="978"/>
      <c r="DL112" s="978" t="s">
        <v>444</v>
      </c>
      <c r="DM112" s="978"/>
      <c r="DN112" s="978"/>
      <c r="DO112" s="978"/>
      <c r="DP112" s="978"/>
      <c r="DQ112" s="978" t="s">
        <v>127</v>
      </c>
      <c r="DR112" s="978"/>
      <c r="DS112" s="978"/>
      <c r="DT112" s="978"/>
      <c r="DU112" s="978"/>
      <c r="DV112" s="979" t="s">
        <v>440</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449961</v>
      </c>
      <c r="AB113" s="992"/>
      <c r="AC113" s="992"/>
      <c r="AD113" s="992"/>
      <c r="AE113" s="993"/>
      <c r="AF113" s="994">
        <v>459564</v>
      </c>
      <c r="AG113" s="992"/>
      <c r="AH113" s="992"/>
      <c r="AI113" s="992"/>
      <c r="AJ113" s="993"/>
      <c r="AK113" s="994">
        <v>474607</v>
      </c>
      <c r="AL113" s="992"/>
      <c r="AM113" s="992"/>
      <c r="AN113" s="992"/>
      <c r="AO113" s="993"/>
      <c r="AP113" s="995">
        <v>8.6999999999999993</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192807</v>
      </c>
      <c r="BR113" s="978"/>
      <c r="BS113" s="978"/>
      <c r="BT113" s="978"/>
      <c r="BU113" s="978"/>
      <c r="BV113" s="978">
        <v>175902</v>
      </c>
      <c r="BW113" s="978"/>
      <c r="BX113" s="978"/>
      <c r="BY113" s="978"/>
      <c r="BZ113" s="978"/>
      <c r="CA113" s="978">
        <v>158484</v>
      </c>
      <c r="CB113" s="978"/>
      <c r="CC113" s="978"/>
      <c r="CD113" s="978"/>
      <c r="CE113" s="978"/>
      <c r="CF113" s="972">
        <v>2.9</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433</v>
      </c>
      <c r="DH113" s="1017"/>
      <c r="DI113" s="1017"/>
      <c r="DJ113" s="1017"/>
      <c r="DK113" s="1018"/>
      <c r="DL113" s="1019" t="s">
        <v>443</v>
      </c>
      <c r="DM113" s="1017"/>
      <c r="DN113" s="1017"/>
      <c r="DO113" s="1017"/>
      <c r="DP113" s="1018"/>
      <c r="DQ113" s="1019" t="s">
        <v>453</v>
      </c>
      <c r="DR113" s="1017"/>
      <c r="DS113" s="1017"/>
      <c r="DT113" s="1017"/>
      <c r="DU113" s="1018"/>
      <c r="DV113" s="1020" t="s">
        <v>433</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14851</v>
      </c>
      <c r="AB114" s="1017"/>
      <c r="AC114" s="1017"/>
      <c r="AD114" s="1017"/>
      <c r="AE114" s="1018"/>
      <c r="AF114" s="1019">
        <v>14384</v>
      </c>
      <c r="AG114" s="1017"/>
      <c r="AH114" s="1017"/>
      <c r="AI114" s="1017"/>
      <c r="AJ114" s="1018"/>
      <c r="AK114" s="1019">
        <v>15621</v>
      </c>
      <c r="AL114" s="1017"/>
      <c r="AM114" s="1017"/>
      <c r="AN114" s="1017"/>
      <c r="AO114" s="1018"/>
      <c r="AP114" s="1020">
        <v>0.3</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1474526</v>
      </c>
      <c r="BR114" s="978"/>
      <c r="BS114" s="978"/>
      <c r="BT114" s="978"/>
      <c r="BU114" s="978"/>
      <c r="BV114" s="978">
        <v>1398958</v>
      </c>
      <c r="BW114" s="978"/>
      <c r="BX114" s="978"/>
      <c r="BY114" s="978"/>
      <c r="BZ114" s="978"/>
      <c r="CA114" s="978">
        <v>1336641</v>
      </c>
      <c r="CB114" s="978"/>
      <c r="CC114" s="978"/>
      <c r="CD114" s="978"/>
      <c r="CE114" s="978"/>
      <c r="CF114" s="972">
        <v>24.4</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453</v>
      </c>
      <c r="DH114" s="1017"/>
      <c r="DI114" s="1017"/>
      <c r="DJ114" s="1017"/>
      <c r="DK114" s="1018"/>
      <c r="DL114" s="1019" t="s">
        <v>127</v>
      </c>
      <c r="DM114" s="1017"/>
      <c r="DN114" s="1017"/>
      <c r="DO114" s="1017"/>
      <c r="DP114" s="1018"/>
      <c r="DQ114" s="1019" t="s">
        <v>444</v>
      </c>
      <c r="DR114" s="1017"/>
      <c r="DS114" s="1017"/>
      <c r="DT114" s="1017"/>
      <c r="DU114" s="1018"/>
      <c r="DV114" s="1020" t="s">
        <v>433</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441</v>
      </c>
      <c r="AB115" s="992"/>
      <c r="AC115" s="992"/>
      <c r="AD115" s="992"/>
      <c r="AE115" s="993"/>
      <c r="AF115" s="994" t="s">
        <v>433</v>
      </c>
      <c r="AG115" s="992"/>
      <c r="AH115" s="992"/>
      <c r="AI115" s="992"/>
      <c r="AJ115" s="993"/>
      <c r="AK115" s="994" t="s">
        <v>438</v>
      </c>
      <c r="AL115" s="992"/>
      <c r="AM115" s="992"/>
      <c r="AN115" s="992"/>
      <c r="AO115" s="993"/>
      <c r="AP115" s="995" t="s">
        <v>433</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433</v>
      </c>
      <c r="BR115" s="978"/>
      <c r="BS115" s="978"/>
      <c r="BT115" s="978"/>
      <c r="BU115" s="978"/>
      <c r="BV115" s="978" t="s">
        <v>433</v>
      </c>
      <c r="BW115" s="978"/>
      <c r="BX115" s="978"/>
      <c r="BY115" s="978"/>
      <c r="BZ115" s="978"/>
      <c r="CA115" s="978" t="s">
        <v>438</v>
      </c>
      <c r="CB115" s="978"/>
      <c r="CC115" s="978"/>
      <c r="CD115" s="978"/>
      <c r="CE115" s="978"/>
      <c r="CF115" s="972" t="s">
        <v>447</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433</v>
      </c>
      <c r="DH115" s="1017"/>
      <c r="DI115" s="1017"/>
      <c r="DJ115" s="1017"/>
      <c r="DK115" s="1018"/>
      <c r="DL115" s="1019" t="s">
        <v>433</v>
      </c>
      <c r="DM115" s="1017"/>
      <c r="DN115" s="1017"/>
      <c r="DO115" s="1017"/>
      <c r="DP115" s="1018"/>
      <c r="DQ115" s="1019" t="s">
        <v>433</v>
      </c>
      <c r="DR115" s="1017"/>
      <c r="DS115" s="1017"/>
      <c r="DT115" s="1017"/>
      <c r="DU115" s="1018"/>
      <c r="DV115" s="1020" t="s">
        <v>443</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433</v>
      </c>
      <c r="AB116" s="1017"/>
      <c r="AC116" s="1017"/>
      <c r="AD116" s="1017"/>
      <c r="AE116" s="1018"/>
      <c r="AF116" s="1019" t="s">
        <v>441</v>
      </c>
      <c r="AG116" s="1017"/>
      <c r="AH116" s="1017"/>
      <c r="AI116" s="1017"/>
      <c r="AJ116" s="1018"/>
      <c r="AK116" s="1019" t="s">
        <v>443</v>
      </c>
      <c r="AL116" s="1017"/>
      <c r="AM116" s="1017"/>
      <c r="AN116" s="1017"/>
      <c r="AO116" s="1018"/>
      <c r="AP116" s="1020" t="s">
        <v>440</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433</v>
      </c>
      <c r="BW116" s="978"/>
      <c r="BX116" s="978"/>
      <c r="BY116" s="978"/>
      <c r="BZ116" s="978"/>
      <c r="CA116" s="978" t="s">
        <v>433</v>
      </c>
      <c r="CB116" s="978"/>
      <c r="CC116" s="978"/>
      <c r="CD116" s="978"/>
      <c r="CE116" s="978"/>
      <c r="CF116" s="972" t="s">
        <v>433</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463</v>
      </c>
      <c r="DR116" s="1017"/>
      <c r="DS116" s="1017"/>
      <c r="DT116" s="1017"/>
      <c r="DU116" s="1018"/>
      <c r="DV116" s="1020" t="s">
        <v>444</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1318614</v>
      </c>
      <c r="AB117" s="1035"/>
      <c r="AC117" s="1035"/>
      <c r="AD117" s="1035"/>
      <c r="AE117" s="1036"/>
      <c r="AF117" s="1037">
        <v>1313794</v>
      </c>
      <c r="AG117" s="1035"/>
      <c r="AH117" s="1035"/>
      <c r="AI117" s="1035"/>
      <c r="AJ117" s="1036"/>
      <c r="AK117" s="1037">
        <v>1367044</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433</v>
      </c>
      <c r="BR117" s="978"/>
      <c r="BS117" s="978"/>
      <c r="BT117" s="978"/>
      <c r="BU117" s="978"/>
      <c r="BV117" s="978" t="s">
        <v>436</v>
      </c>
      <c r="BW117" s="978"/>
      <c r="BX117" s="978"/>
      <c r="BY117" s="978"/>
      <c r="BZ117" s="978"/>
      <c r="CA117" s="978" t="s">
        <v>443</v>
      </c>
      <c r="CB117" s="978"/>
      <c r="CC117" s="978"/>
      <c r="CD117" s="978"/>
      <c r="CE117" s="978"/>
      <c r="CF117" s="972" t="s">
        <v>127</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443</v>
      </c>
      <c r="DH117" s="1017"/>
      <c r="DI117" s="1017"/>
      <c r="DJ117" s="1017"/>
      <c r="DK117" s="1018"/>
      <c r="DL117" s="1019" t="s">
        <v>433</v>
      </c>
      <c r="DM117" s="1017"/>
      <c r="DN117" s="1017"/>
      <c r="DO117" s="1017"/>
      <c r="DP117" s="1018"/>
      <c r="DQ117" s="1019" t="s">
        <v>127</v>
      </c>
      <c r="DR117" s="1017"/>
      <c r="DS117" s="1017"/>
      <c r="DT117" s="1017"/>
      <c r="DU117" s="1018"/>
      <c r="DV117" s="1020" t="s">
        <v>440</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303</v>
      </c>
      <c r="AL118" s="943"/>
      <c r="AM118" s="943"/>
      <c r="AN118" s="943"/>
      <c r="AO118" s="944"/>
      <c r="AP118" s="1029" t="s">
        <v>427</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468</v>
      </c>
      <c r="BR118" s="1056"/>
      <c r="BS118" s="1056"/>
      <c r="BT118" s="1056"/>
      <c r="BU118" s="1056"/>
      <c r="BV118" s="1056" t="s">
        <v>433</v>
      </c>
      <c r="BW118" s="1056"/>
      <c r="BX118" s="1056"/>
      <c r="BY118" s="1056"/>
      <c r="BZ118" s="1056"/>
      <c r="CA118" s="1056" t="s">
        <v>127</v>
      </c>
      <c r="CB118" s="1056"/>
      <c r="CC118" s="1056"/>
      <c r="CD118" s="1056"/>
      <c r="CE118" s="1056"/>
      <c r="CF118" s="972" t="s">
        <v>463</v>
      </c>
      <c r="CG118" s="973"/>
      <c r="CH118" s="973"/>
      <c r="CI118" s="973"/>
      <c r="CJ118" s="973"/>
      <c r="CK118" s="1003"/>
      <c r="CL118" s="1004"/>
      <c r="CM118" s="974" t="s">
        <v>469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468</v>
      </c>
      <c r="DM118" s="1017"/>
      <c r="DN118" s="1017"/>
      <c r="DO118" s="1017"/>
      <c r="DP118" s="1018"/>
      <c r="DQ118" s="1019" t="s">
        <v>447</v>
      </c>
      <c r="DR118" s="1017"/>
      <c r="DS118" s="1017"/>
      <c r="DT118" s="1017"/>
      <c r="DU118" s="1018"/>
      <c r="DV118" s="1020" t="s">
        <v>438</v>
      </c>
      <c r="DW118" s="1021"/>
      <c r="DX118" s="1021"/>
      <c r="DY118" s="1021"/>
      <c r="DZ118" s="1022"/>
    </row>
    <row r="119" spans="1:130" s="248" customFormat="1" ht="26.25" customHeight="1" x14ac:dyDescent="0.15">
      <c r="A119" s="1116"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447</v>
      </c>
      <c r="AB119" s="950"/>
      <c r="AC119" s="950"/>
      <c r="AD119" s="950"/>
      <c r="AE119" s="951"/>
      <c r="AF119" s="952" t="s">
        <v>443</v>
      </c>
      <c r="AG119" s="950"/>
      <c r="AH119" s="950"/>
      <c r="AI119" s="950"/>
      <c r="AJ119" s="951"/>
      <c r="AK119" s="952" t="s">
        <v>453</v>
      </c>
      <c r="AL119" s="950"/>
      <c r="AM119" s="950"/>
      <c r="AN119" s="950"/>
      <c r="AO119" s="951"/>
      <c r="AP119" s="953" t="s">
        <v>433</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470</v>
      </c>
      <c r="BP119" s="1064"/>
      <c r="BQ119" s="1055">
        <v>17726069</v>
      </c>
      <c r="BR119" s="1056"/>
      <c r="BS119" s="1056"/>
      <c r="BT119" s="1056"/>
      <c r="BU119" s="1056"/>
      <c r="BV119" s="1056">
        <v>17708732</v>
      </c>
      <c r="BW119" s="1056"/>
      <c r="BX119" s="1056"/>
      <c r="BY119" s="1056"/>
      <c r="BZ119" s="1056"/>
      <c r="CA119" s="1056">
        <v>16944833</v>
      </c>
      <c r="CB119" s="1056"/>
      <c r="CC119" s="1056"/>
      <c r="CD119" s="1056"/>
      <c r="CE119" s="1056"/>
      <c r="CF119" s="1057"/>
      <c r="CG119" s="1058"/>
      <c r="CH119" s="1058"/>
      <c r="CI119" s="1058"/>
      <c r="CJ119" s="1059"/>
      <c r="CK119" s="1005"/>
      <c r="CL119" s="1006"/>
      <c r="CM119" s="1060" t="s">
        <v>471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440</v>
      </c>
      <c r="DH119" s="1042"/>
      <c r="DI119" s="1042"/>
      <c r="DJ119" s="1042"/>
      <c r="DK119" s="1043"/>
      <c r="DL119" s="1041" t="s">
        <v>438</v>
      </c>
      <c r="DM119" s="1042"/>
      <c r="DN119" s="1042"/>
      <c r="DO119" s="1042"/>
      <c r="DP119" s="1043"/>
      <c r="DQ119" s="1041" t="s">
        <v>433</v>
      </c>
      <c r="DR119" s="1042"/>
      <c r="DS119" s="1042"/>
      <c r="DT119" s="1042"/>
      <c r="DU119" s="1043"/>
      <c r="DV119" s="1044" t="s">
        <v>433</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434</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3150537</v>
      </c>
      <c r="BR120" s="985"/>
      <c r="BS120" s="985"/>
      <c r="BT120" s="985"/>
      <c r="BU120" s="985"/>
      <c r="BV120" s="985">
        <v>3192832</v>
      </c>
      <c r="BW120" s="985"/>
      <c r="BX120" s="985"/>
      <c r="BY120" s="985"/>
      <c r="BZ120" s="985"/>
      <c r="CA120" s="985">
        <v>3201455</v>
      </c>
      <c r="CB120" s="985"/>
      <c r="CC120" s="985"/>
      <c r="CD120" s="985"/>
      <c r="CE120" s="985"/>
      <c r="CF120" s="999">
        <v>58.4</v>
      </c>
      <c r="CG120" s="1000"/>
      <c r="CH120" s="1000"/>
      <c r="CI120" s="1000"/>
      <c r="CJ120" s="1000"/>
      <c r="CK120" s="1065" t="s">
        <v>474</v>
      </c>
      <c r="CL120" s="1066"/>
      <c r="CM120" s="1066"/>
      <c r="CN120" s="1066"/>
      <c r="CO120" s="1067"/>
      <c r="CP120" s="1073" t="s">
        <v>475</v>
      </c>
      <c r="CQ120" s="1074"/>
      <c r="CR120" s="1074"/>
      <c r="CS120" s="1074"/>
      <c r="CT120" s="1074"/>
      <c r="CU120" s="1074"/>
      <c r="CV120" s="1074"/>
      <c r="CW120" s="1074"/>
      <c r="CX120" s="1074"/>
      <c r="CY120" s="1074"/>
      <c r="CZ120" s="1074"/>
      <c r="DA120" s="1074"/>
      <c r="DB120" s="1074"/>
      <c r="DC120" s="1074"/>
      <c r="DD120" s="1074"/>
      <c r="DE120" s="1074"/>
      <c r="DF120" s="1075"/>
      <c r="DG120" s="984">
        <v>7169194</v>
      </c>
      <c r="DH120" s="985"/>
      <c r="DI120" s="985"/>
      <c r="DJ120" s="985"/>
      <c r="DK120" s="985"/>
      <c r="DL120" s="985">
        <v>7396999</v>
      </c>
      <c r="DM120" s="985"/>
      <c r="DN120" s="985"/>
      <c r="DO120" s="985"/>
      <c r="DP120" s="985"/>
      <c r="DQ120" s="985">
        <v>7138421</v>
      </c>
      <c r="DR120" s="985"/>
      <c r="DS120" s="985"/>
      <c r="DT120" s="985"/>
      <c r="DU120" s="985"/>
      <c r="DV120" s="986">
        <v>130.30000000000001</v>
      </c>
      <c r="DW120" s="986"/>
      <c r="DX120" s="986"/>
      <c r="DY120" s="986"/>
      <c r="DZ120" s="987"/>
    </row>
    <row r="121" spans="1:130" s="248" customFormat="1" ht="26.25" customHeight="1" x14ac:dyDescent="0.15">
      <c r="A121" s="1117"/>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433</v>
      </c>
      <c r="AB121" s="1017"/>
      <c r="AC121" s="1017"/>
      <c r="AD121" s="1017"/>
      <c r="AE121" s="1018"/>
      <c r="AF121" s="1019" t="s">
        <v>468</v>
      </c>
      <c r="AG121" s="1017"/>
      <c r="AH121" s="1017"/>
      <c r="AI121" s="1017"/>
      <c r="AJ121" s="1018"/>
      <c r="AK121" s="1019" t="s">
        <v>443</v>
      </c>
      <c r="AL121" s="1017"/>
      <c r="AM121" s="1017"/>
      <c r="AN121" s="1017"/>
      <c r="AO121" s="1018"/>
      <c r="AP121" s="1020" t="s">
        <v>433</v>
      </c>
      <c r="AQ121" s="1021"/>
      <c r="AR121" s="1021"/>
      <c r="AS121" s="1021"/>
      <c r="AT121" s="1022"/>
      <c r="AU121" s="1050"/>
      <c r="AV121" s="1051"/>
      <c r="AW121" s="1051"/>
      <c r="AX121" s="1051"/>
      <c r="AY121" s="1052"/>
      <c r="AZ121" s="1007" t="s">
        <v>477</v>
      </c>
      <c r="BA121" s="1008"/>
      <c r="BB121" s="1008"/>
      <c r="BC121" s="1008"/>
      <c r="BD121" s="1008"/>
      <c r="BE121" s="1008"/>
      <c r="BF121" s="1008"/>
      <c r="BG121" s="1008"/>
      <c r="BH121" s="1008"/>
      <c r="BI121" s="1008"/>
      <c r="BJ121" s="1008"/>
      <c r="BK121" s="1008"/>
      <c r="BL121" s="1008"/>
      <c r="BM121" s="1008"/>
      <c r="BN121" s="1008"/>
      <c r="BO121" s="1008"/>
      <c r="BP121" s="1009"/>
      <c r="BQ121" s="977">
        <v>3021143</v>
      </c>
      <c r="BR121" s="978"/>
      <c r="BS121" s="978"/>
      <c r="BT121" s="978"/>
      <c r="BU121" s="978"/>
      <c r="BV121" s="978">
        <v>2876549</v>
      </c>
      <c r="BW121" s="978"/>
      <c r="BX121" s="978"/>
      <c r="BY121" s="978"/>
      <c r="BZ121" s="978"/>
      <c r="CA121" s="978">
        <v>2739755</v>
      </c>
      <c r="CB121" s="978"/>
      <c r="CC121" s="978"/>
      <c r="CD121" s="978"/>
      <c r="CE121" s="978"/>
      <c r="CF121" s="972">
        <v>50</v>
      </c>
      <c r="CG121" s="973"/>
      <c r="CH121" s="973"/>
      <c r="CI121" s="973"/>
      <c r="CJ121" s="973"/>
      <c r="CK121" s="1068"/>
      <c r="CL121" s="1069"/>
      <c r="CM121" s="1069"/>
      <c r="CN121" s="1069"/>
      <c r="CO121" s="1070"/>
      <c r="CP121" s="1078" t="s">
        <v>478</v>
      </c>
      <c r="CQ121" s="1079"/>
      <c r="CR121" s="1079"/>
      <c r="CS121" s="1079"/>
      <c r="CT121" s="1079"/>
      <c r="CU121" s="1079"/>
      <c r="CV121" s="1079"/>
      <c r="CW121" s="1079"/>
      <c r="CX121" s="1079"/>
      <c r="CY121" s="1079"/>
      <c r="CZ121" s="1079"/>
      <c r="DA121" s="1079"/>
      <c r="DB121" s="1079"/>
      <c r="DC121" s="1079"/>
      <c r="DD121" s="1079"/>
      <c r="DE121" s="1079"/>
      <c r="DF121" s="1080"/>
      <c r="DG121" s="977" t="s">
        <v>433</v>
      </c>
      <c r="DH121" s="978"/>
      <c r="DI121" s="978"/>
      <c r="DJ121" s="978"/>
      <c r="DK121" s="978"/>
      <c r="DL121" s="978" t="s">
        <v>440</v>
      </c>
      <c r="DM121" s="978"/>
      <c r="DN121" s="978"/>
      <c r="DO121" s="978"/>
      <c r="DP121" s="978"/>
      <c r="DQ121" s="978" t="s">
        <v>453</v>
      </c>
      <c r="DR121" s="978"/>
      <c r="DS121" s="978"/>
      <c r="DT121" s="978"/>
      <c r="DU121" s="978"/>
      <c r="DV121" s="979" t="s">
        <v>433</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443</v>
      </c>
      <c r="AB122" s="1017"/>
      <c r="AC122" s="1017"/>
      <c r="AD122" s="1017"/>
      <c r="AE122" s="1018"/>
      <c r="AF122" s="1019" t="s">
        <v>433</v>
      </c>
      <c r="AG122" s="1017"/>
      <c r="AH122" s="1017"/>
      <c r="AI122" s="1017"/>
      <c r="AJ122" s="1018"/>
      <c r="AK122" s="1019" t="s">
        <v>127</v>
      </c>
      <c r="AL122" s="1017"/>
      <c r="AM122" s="1017"/>
      <c r="AN122" s="1017"/>
      <c r="AO122" s="1018"/>
      <c r="AP122" s="1020" t="s">
        <v>440</v>
      </c>
      <c r="AQ122" s="1021"/>
      <c r="AR122" s="1021"/>
      <c r="AS122" s="1021"/>
      <c r="AT122" s="1022"/>
      <c r="AU122" s="1050"/>
      <c r="AV122" s="1051"/>
      <c r="AW122" s="1051"/>
      <c r="AX122" s="1051"/>
      <c r="AY122" s="1052"/>
      <c r="AZ122" s="1032" t="s">
        <v>479</v>
      </c>
      <c r="BA122" s="1023"/>
      <c r="BB122" s="1023"/>
      <c r="BC122" s="1023"/>
      <c r="BD122" s="1023"/>
      <c r="BE122" s="1023"/>
      <c r="BF122" s="1023"/>
      <c r="BG122" s="1023"/>
      <c r="BH122" s="1023"/>
      <c r="BI122" s="1023"/>
      <c r="BJ122" s="1023"/>
      <c r="BK122" s="1023"/>
      <c r="BL122" s="1023"/>
      <c r="BM122" s="1023"/>
      <c r="BN122" s="1023"/>
      <c r="BO122" s="1023"/>
      <c r="BP122" s="1024"/>
      <c r="BQ122" s="1055">
        <v>9489404</v>
      </c>
      <c r="BR122" s="1056"/>
      <c r="BS122" s="1056"/>
      <c r="BT122" s="1056"/>
      <c r="BU122" s="1056"/>
      <c r="BV122" s="1056">
        <v>9227144</v>
      </c>
      <c r="BW122" s="1056"/>
      <c r="BX122" s="1056"/>
      <c r="BY122" s="1056"/>
      <c r="BZ122" s="1056"/>
      <c r="CA122" s="1056">
        <v>8947433</v>
      </c>
      <c r="CB122" s="1056"/>
      <c r="CC122" s="1056"/>
      <c r="CD122" s="1056"/>
      <c r="CE122" s="1056"/>
      <c r="CF122" s="1076">
        <v>163.30000000000001</v>
      </c>
      <c r="CG122" s="1077"/>
      <c r="CH122" s="1077"/>
      <c r="CI122" s="1077"/>
      <c r="CJ122" s="1077"/>
      <c r="CK122" s="1068"/>
      <c r="CL122" s="1069"/>
      <c r="CM122" s="1069"/>
      <c r="CN122" s="1069"/>
      <c r="CO122" s="1070"/>
      <c r="CP122" s="1078" t="s">
        <v>480</v>
      </c>
      <c r="CQ122" s="1079"/>
      <c r="CR122" s="1079"/>
      <c r="CS122" s="1079"/>
      <c r="CT122" s="1079"/>
      <c r="CU122" s="1079"/>
      <c r="CV122" s="1079"/>
      <c r="CW122" s="1079"/>
      <c r="CX122" s="1079"/>
      <c r="CY122" s="1079"/>
      <c r="CZ122" s="1079"/>
      <c r="DA122" s="1079"/>
      <c r="DB122" s="1079"/>
      <c r="DC122" s="1079"/>
      <c r="DD122" s="1079"/>
      <c r="DE122" s="1079"/>
      <c r="DF122" s="1080"/>
      <c r="DG122" s="977" t="s">
        <v>436</v>
      </c>
      <c r="DH122" s="978"/>
      <c r="DI122" s="978"/>
      <c r="DJ122" s="978"/>
      <c r="DK122" s="978"/>
      <c r="DL122" s="978" t="s">
        <v>453</v>
      </c>
      <c r="DM122" s="978"/>
      <c r="DN122" s="978"/>
      <c r="DO122" s="978"/>
      <c r="DP122" s="978"/>
      <c r="DQ122" s="978" t="s">
        <v>433</v>
      </c>
      <c r="DR122" s="978"/>
      <c r="DS122" s="978"/>
      <c r="DT122" s="978"/>
      <c r="DU122" s="978"/>
      <c r="DV122" s="979" t="s">
        <v>433</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438</v>
      </c>
      <c r="AB123" s="1017"/>
      <c r="AC123" s="1017"/>
      <c r="AD123" s="1017"/>
      <c r="AE123" s="1018"/>
      <c r="AF123" s="1019" t="s">
        <v>433</v>
      </c>
      <c r="AG123" s="1017"/>
      <c r="AH123" s="1017"/>
      <c r="AI123" s="1017"/>
      <c r="AJ123" s="1018"/>
      <c r="AK123" s="1019" t="s">
        <v>436</v>
      </c>
      <c r="AL123" s="1017"/>
      <c r="AM123" s="1017"/>
      <c r="AN123" s="1017"/>
      <c r="AO123" s="1018"/>
      <c r="AP123" s="1020" t="s">
        <v>433</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481</v>
      </c>
      <c r="BP123" s="1064"/>
      <c r="BQ123" s="1123">
        <v>15661084</v>
      </c>
      <c r="BR123" s="1124"/>
      <c r="BS123" s="1124"/>
      <c r="BT123" s="1124"/>
      <c r="BU123" s="1124"/>
      <c r="BV123" s="1124">
        <v>15296525</v>
      </c>
      <c r="BW123" s="1124"/>
      <c r="BX123" s="1124"/>
      <c r="BY123" s="1124"/>
      <c r="BZ123" s="1124"/>
      <c r="CA123" s="1124">
        <v>14888643</v>
      </c>
      <c r="CB123" s="1124"/>
      <c r="CC123" s="1124"/>
      <c r="CD123" s="1124"/>
      <c r="CE123" s="1124"/>
      <c r="CF123" s="1057"/>
      <c r="CG123" s="1058"/>
      <c r="CH123" s="1058"/>
      <c r="CI123" s="1058"/>
      <c r="CJ123" s="1059"/>
      <c r="CK123" s="1068"/>
      <c r="CL123" s="1069"/>
      <c r="CM123" s="1069"/>
      <c r="CN123" s="1069"/>
      <c r="CO123" s="1070"/>
      <c r="CP123" s="1078" t="s">
        <v>482</v>
      </c>
      <c r="CQ123" s="1079"/>
      <c r="CR123" s="1079"/>
      <c r="CS123" s="1079"/>
      <c r="CT123" s="1079"/>
      <c r="CU123" s="1079"/>
      <c r="CV123" s="1079"/>
      <c r="CW123" s="1079"/>
      <c r="CX123" s="1079"/>
      <c r="CY123" s="1079"/>
      <c r="CZ123" s="1079"/>
      <c r="DA123" s="1079"/>
      <c r="DB123" s="1079"/>
      <c r="DC123" s="1079"/>
      <c r="DD123" s="1079"/>
      <c r="DE123" s="1079"/>
      <c r="DF123" s="1080"/>
      <c r="DG123" s="1016" t="s">
        <v>433</v>
      </c>
      <c r="DH123" s="1017"/>
      <c r="DI123" s="1017"/>
      <c r="DJ123" s="1017"/>
      <c r="DK123" s="1018"/>
      <c r="DL123" s="1019" t="s">
        <v>127</v>
      </c>
      <c r="DM123" s="1017"/>
      <c r="DN123" s="1017"/>
      <c r="DO123" s="1017"/>
      <c r="DP123" s="1018"/>
      <c r="DQ123" s="1019" t="s">
        <v>127</v>
      </c>
      <c r="DR123" s="1017"/>
      <c r="DS123" s="1017"/>
      <c r="DT123" s="1017"/>
      <c r="DU123" s="1018"/>
      <c r="DV123" s="1020" t="s">
        <v>127</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468</v>
      </c>
      <c r="AG124" s="1017"/>
      <c r="AH124" s="1017"/>
      <c r="AI124" s="1017"/>
      <c r="AJ124" s="1018"/>
      <c r="AK124" s="1019" t="s">
        <v>436</v>
      </c>
      <c r="AL124" s="1017"/>
      <c r="AM124" s="1017"/>
      <c r="AN124" s="1017"/>
      <c r="AO124" s="1018"/>
      <c r="AP124" s="1020" t="s">
        <v>433</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39.799999999999997</v>
      </c>
      <c r="BR124" s="1086"/>
      <c r="BS124" s="1086"/>
      <c r="BT124" s="1086"/>
      <c r="BU124" s="1086"/>
      <c r="BV124" s="1086">
        <v>46.1</v>
      </c>
      <c r="BW124" s="1086"/>
      <c r="BX124" s="1086"/>
      <c r="BY124" s="1086"/>
      <c r="BZ124" s="1086"/>
      <c r="CA124" s="1086">
        <v>37.5</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t="s">
        <v>463</v>
      </c>
      <c r="DH124" s="1042"/>
      <c r="DI124" s="1042"/>
      <c r="DJ124" s="1042"/>
      <c r="DK124" s="1043"/>
      <c r="DL124" s="1041" t="s">
        <v>463</v>
      </c>
      <c r="DM124" s="1042"/>
      <c r="DN124" s="1042"/>
      <c r="DO124" s="1042"/>
      <c r="DP124" s="1043"/>
      <c r="DQ124" s="1041" t="s">
        <v>438</v>
      </c>
      <c r="DR124" s="1042"/>
      <c r="DS124" s="1042"/>
      <c r="DT124" s="1042"/>
      <c r="DU124" s="1043"/>
      <c r="DV124" s="1044" t="s">
        <v>127</v>
      </c>
      <c r="DW124" s="1045"/>
      <c r="DX124" s="1045"/>
      <c r="DY124" s="1045"/>
      <c r="DZ124" s="1046"/>
    </row>
    <row r="125" spans="1:130" s="248" customFormat="1" ht="26.25" customHeight="1" x14ac:dyDescent="0.15">
      <c r="A125" s="1117"/>
      <c r="B125" s="1004"/>
      <c r="C125" s="974" t="s">
        <v>469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433</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485</v>
      </c>
      <c r="CL125" s="1066"/>
      <c r="CM125" s="1066"/>
      <c r="CN125" s="1066"/>
      <c r="CO125" s="1067"/>
      <c r="CP125" s="998" t="s">
        <v>486</v>
      </c>
      <c r="CQ125" s="947"/>
      <c r="CR125" s="947"/>
      <c r="CS125" s="947"/>
      <c r="CT125" s="947"/>
      <c r="CU125" s="947"/>
      <c r="CV125" s="947"/>
      <c r="CW125" s="947"/>
      <c r="CX125" s="947"/>
      <c r="CY125" s="947"/>
      <c r="CZ125" s="947"/>
      <c r="DA125" s="947"/>
      <c r="DB125" s="947"/>
      <c r="DC125" s="947"/>
      <c r="DD125" s="947"/>
      <c r="DE125" s="947"/>
      <c r="DF125" s="948"/>
      <c r="DG125" s="984" t="s">
        <v>463</v>
      </c>
      <c r="DH125" s="985"/>
      <c r="DI125" s="985"/>
      <c r="DJ125" s="985"/>
      <c r="DK125" s="985"/>
      <c r="DL125" s="985" t="s">
        <v>468</v>
      </c>
      <c r="DM125" s="985"/>
      <c r="DN125" s="985"/>
      <c r="DO125" s="985"/>
      <c r="DP125" s="985"/>
      <c r="DQ125" s="985" t="s">
        <v>468</v>
      </c>
      <c r="DR125" s="985"/>
      <c r="DS125" s="985"/>
      <c r="DT125" s="985"/>
      <c r="DU125" s="985"/>
      <c r="DV125" s="986" t="s">
        <v>468</v>
      </c>
      <c r="DW125" s="986"/>
      <c r="DX125" s="986"/>
      <c r="DY125" s="986"/>
      <c r="DZ125" s="987"/>
    </row>
    <row r="126" spans="1:130" s="248" customFormat="1" ht="26.25" customHeight="1" thickBot="1" x14ac:dyDescent="0.2">
      <c r="A126" s="1117"/>
      <c r="B126" s="1004"/>
      <c r="C126" s="974" t="s">
        <v>471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453</v>
      </c>
      <c r="AB126" s="1017"/>
      <c r="AC126" s="1017"/>
      <c r="AD126" s="1017"/>
      <c r="AE126" s="1018"/>
      <c r="AF126" s="1019" t="s">
        <v>463</v>
      </c>
      <c r="AG126" s="1017"/>
      <c r="AH126" s="1017"/>
      <c r="AI126" s="1017"/>
      <c r="AJ126" s="1018"/>
      <c r="AK126" s="1019" t="s">
        <v>468</v>
      </c>
      <c r="AL126" s="1017"/>
      <c r="AM126" s="1017"/>
      <c r="AN126" s="1017"/>
      <c r="AO126" s="1018"/>
      <c r="AP126" s="1020" t="s">
        <v>463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487</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463</v>
      </c>
      <c r="DM126" s="978"/>
      <c r="DN126" s="978"/>
      <c r="DO126" s="978"/>
      <c r="DP126" s="978"/>
      <c r="DQ126" s="978" t="s">
        <v>463</v>
      </c>
      <c r="DR126" s="978"/>
      <c r="DS126" s="978"/>
      <c r="DT126" s="978"/>
      <c r="DU126" s="978"/>
      <c r="DV126" s="979" t="s">
        <v>433</v>
      </c>
      <c r="DW126" s="979"/>
      <c r="DX126" s="979"/>
      <c r="DY126" s="979"/>
      <c r="DZ126" s="980"/>
    </row>
    <row r="127" spans="1:130" s="248" customFormat="1" ht="26.25" customHeight="1" x14ac:dyDescent="0.15">
      <c r="A127" s="1118"/>
      <c r="B127" s="1006"/>
      <c r="C127" s="1060" t="s">
        <v>488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453</v>
      </c>
      <c r="AB127" s="1017"/>
      <c r="AC127" s="1017"/>
      <c r="AD127" s="1017"/>
      <c r="AE127" s="1018"/>
      <c r="AF127" s="1019" t="s">
        <v>463</v>
      </c>
      <c r="AG127" s="1017"/>
      <c r="AH127" s="1017"/>
      <c r="AI127" s="1017"/>
      <c r="AJ127" s="1018"/>
      <c r="AK127" s="1019" t="s">
        <v>468</v>
      </c>
      <c r="AL127" s="1017"/>
      <c r="AM127" s="1017"/>
      <c r="AN127" s="1017"/>
      <c r="AO127" s="1018"/>
      <c r="AP127" s="1020" t="s">
        <v>463</v>
      </c>
      <c r="AQ127" s="1021"/>
      <c r="AR127" s="1021"/>
      <c r="AS127" s="1021"/>
      <c r="AT127" s="1022"/>
      <c r="AU127" s="284"/>
      <c r="AV127" s="284"/>
      <c r="AW127" s="284"/>
      <c r="AX127" s="1090" t="s">
        <v>489</v>
      </c>
      <c r="AY127" s="1091"/>
      <c r="AZ127" s="1091"/>
      <c r="BA127" s="1091"/>
      <c r="BB127" s="1091"/>
      <c r="BC127" s="1091"/>
      <c r="BD127" s="1091"/>
      <c r="BE127" s="1092"/>
      <c r="BF127" s="1093" t="s">
        <v>490</v>
      </c>
      <c r="BG127" s="1091"/>
      <c r="BH127" s="1091"/>
      <c r="BI127" s="1091"/>
      <c r="BJ127" s="1091"/>
      <c r="BK127" s="1091"/>
      <c r="BL127" s="1092"/>
      <c r="BM127" s="1093" t="s">
        <v>491</v>
      </c>
      <c r="BN127" s="1091"/>
      <c r="BO127" s="1091"/>
      <c r="BP127" s="1091"/>
      <c r="BQ127" s="1091"/>
      <c r="BR127" s="1091"/>
      <c r="BS127" s="1092"/>
      <c r="BT127" s="1093" t="s">
        <v>492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493</v>
      </c>
      <c r="CQ127" s="1008"/>
      <c r="CR127" s="1008"/>
      <c r="CS127" s="1008"/>
      <c r="CT127" s="1008"/>
      <c r="CU127" s="1008"/>
      <c r="CV127" s="1008"/>
      <c r="CW127" s="1008"/>
      <c r="CX127" s="1008"/>
      <c r="CY127" s="1008"/>
      <c r="CZ127" s="1008"/>
      <c r="DA127" s="1008"/>
      <c r="DB127" s="1008"/>
      <c r="DC127" s="1008"/>
      <c r="DD127" s="1008"/>
      <c r="DE127" s="1008"/>
      <c r="DF127" s="1009"/>
      <c r="DG127" s="977" t="s">
        <v>468</v>
      </c>
      <c r="DH127" s="978"/>
      <c r="DI127" s="978"/>
      <c r="DJ127" s="978"/>
      <c r="DK127" s="978"/>
      <c r="DL127" s="978" t="s">
        <v>438</v>
      </c>
      <c r="DM127" s="978"/>
      <c r="DN127" s="978"/>
      <c r="DO127" s="978"/>
      <c r="DP127" s="978"/>
      <c r="DQ127" s="978" t="s">
        <v>127</v>
      </c>
      <c r="DR127" s="978"/>
      <c r="DS127" s="978"/>
      <c r="DT127" s="978"/>
      <c r="DU127" s="978"/>
      <c r="DV127" s="979" t="s">
        <v>453</v>
      </c>
      <c r="DW127" s="979"/>
      <c r="DX127" s="979"/>
      <c r="DY127" s="979"/>
      <c r="DZ127" s="980"/>
    </row>
    <row r="128" spans="1:130" s="248" customFormat="1" ht="26.25" customHeight="1" thickBot="1" x14ac:dyDescent="0.2">
      <c r="A128" s="1101" t="s">
        <v>494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495</v>
      </c>
      <c r="X128" s="1103"/>
      <c r="Y128" s="1103"/>
      <c r="Z128" s="1104"/>
      <c r="AA128" s="1105">
        <v>127476</v>
      </c>
      <c r="AB128" s="1106"/>
      <c r="AC128" s="1106"/>
      <c r="AD128" s="1106"/>
      <c r="AE128" s="1107"/>
      <c r="AF128" s="1108">
        <v>131411</v>
      </c>
      <c r="AG128" s="1106"/>
      <c r="AH128" s="1106"/>
      <c r="AI128" s="1106"/>
      <c r="AJ128" s="1107"/>
      <c r="AK128" s="1108">
        <v>132111</v>
      </c>
      <c r="AL128" s="1106"/>
      <c r="AM128" s="1106"/>
      <c r="AN128" s="1106"/>
      <c r="AO128" s="1107"/>
      <c r="AP128" s="1109"/>
      <c r="AQ128" s="1110"/>
      <c r="AR128" s="1110"/>
      <c r="AS128" s="1110"/>
      <c r="AT128" s="1111"/>
      <c r="AU128" s="284"/>
      <c r="AV128" s="284"/>
      <c r="AW128" s="284"/>
      <c r="AX128" s="946" t="s">
        <v>496</v>
      </c>
      <c r="AY128" s="947"/>
      <c r="AZ128" s="947"/>
      <c r="BA128" s="947"/>
      <c r="BB128" s="947"/>
      <c r="BC128" s="947"/>
      <c r="BD128" s="947"/>
      <c r="BE128" s="948"/>
      <c r="BF128" s="1112" t="s">
        <v>435</v>
      </c>
      <c r="BG128" s="1113"/>
      <c r="BH128" s="1113"/>
      <c r="BI128" s="1113"/>
      <c r="BJ128" s="1113"/>
      <c r="BK128" s="1113"/>
      <c r="BL128" s="1114"/>
      <c r="BM128" s="1112">
        <v>14.31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497</v>
      </c>
      <c r="CQ128" s="1095"/>
      <c r="CR128" s="1095"/>
      <c r="CS128" s="1095"/>
      <c r="CT128" s="1095"/>
      <c r="CU128" s="1095"/>
      <c r="CV128" s="1095"/>
      <c r="CW128" s="1095"/>
      <c r="CX128" s="1095"/>
      <c r="CY128" s="1095"/>
      <c r="CZ128" s="1095"/>
      <c r="DA128" s="1095"/>
      <c r="DB128" s="1095"/>
      <c r="DC128" s="1095"/>
      <c r="DD128" s="1095"/>
      <c r="DE128" s="1095"/>
      <c r="DF128" s="1096"/>
      <c r="DG128" s="1097" t="s">
        <v>435</v>
      </c>
      <c r="DH128" s="1098"/>
      <c r="DI128" s="1098"/>
      <c r="DJ128" s="1098"/>
      <c r="DK128" s="1098"/>
      <c r="DL128" s="1098" t="s">
        <v>468</v>
      </c>
      <c r="DM128" s="1098"/>
      <c r="DN128" s="1098"/>
      <c r="DO128" s="1098"/>
      <c r="DP128" s="1098"/>
      <c r="DQ128" s="1098" t="s">
        <v>468</v>
      </c>
      <c r="DR128" s="1098"/>
      <c r="DS128" s="1098"/>
      <c r="DT128" s="1098"/>
      <c r="DU128" s="1098"/>
      <c r="DV128" s="1099" t="s">
        <v>468</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6015260</v>
      </c>
      <c r="AB129" s="1017"/>
      <c r="AC129" s="1017"/>
      <c r="AD129" s="1017"/>
      <c r="AE129" s="1018"/>
      <c r="AF129" s="1019">
        <v>6058591</v>
      </c>
      <c r="AG129" s="1017"/>
      <c r="AH129" s="1017"/>
      <c r="AI129" s="1017"/>
      <c r="AJ129" s="1018"/>
      <c r="AK129" s="1019">
        <v>6302112</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433</v>
      </c>
      <c r="BG129" s="1127"/>
      <c r="BH129" s="1127"/>
      <c r="BI129" s="1127"/>
      <c r="BJ129" s="1127"/>
      <c r="BK129" s="1127"/>
      <c r="BL129" s="1128"/>
      <c r="BM129" s="1126">
        <v>19.309999999999999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835214</v>
      </c>
      <c r="AB130" s="1017"/>
      <c r="AC130" s="1017"/>
      <c r="AD130" s="1017"/>
      <c r="AE130" s="1018"/>
      <c r="AF130" s="1019">
        <v>830257</v>
      </c>
      <c r="AG130" s="1017"/>
      <c r="AH130" s="1017"/>
      <c r="AI130" s="1017"/>
      <c r="AJ130" s="1018"/>
      <c r="AK130" s="1019">
        <v>823438</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5180046</v>
      </c>
      <c r="AB131" s="1042"/>
      <c r="AC131" s="1042"/>
      <c r="AD131" s="1042"/>
      <c r="AE131" s="1043"/>
      <c r="AF131" s="1041">
        <v>5228334</v>
      </c>
      <c r="AG131" s="1042"/>
      <c r="AH131" s="1042"/>
      <c r="AI131" s="1042"/>
      <c r="AJ131" s="1043"/>
      <c r="AK131" s="1041">
        <v>5478674</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v>37.5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6.8710586740000004</v>
      </c>
      <c r="AB132" s="1158"/>
      <c r="AC132" s="1158"/>
      <c r="AD132" s="1158"/>
      <c r="AE132" s="1159"/>
      <c r="AF132" s="1160">
        <v>6.7349561060000003</v>
      </c>
      <c r="AG132" s="1158"/>
      <c r="AH132" s="1158"/>
      <c r="AI132" s="1158"/>
      <c r="AJ132" s="1159"/>
      <c r="AK132" s="1160">
        <v>7.5108502530000001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6.9</v>
      </c>
      <c r="AB133" s="1141"/>
      <c r="AC133" s="1141"/>
      <c r="AD133" s="1141"/>
      <c r="AE133" s="1142"/>
      <c r="AF133" s="1140">
        <v>7.1</v>
      </c>
      <c r="AG133" s="1141"/>
      <c r="AH133" s="1141"/>
      <c r="AI133" s="1141"/>
      <c r="AJ133" s="1142"/>
      <c r="AK133" s="1140">
        <v>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UWkBzx48bqDWnqdSMrUOKlk0JZ0uxWZ1GFiQTyYLB+bE0delFhYoHypm1pKW1cmQliuGH33Lcc31dv4qsnyuQ==" saltValue="G1B0+XM5rFcx4A0yvN5q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QVkSk56lbK09h8T8il2raVBNirFemcjWJjB9F42rxvZ1+wGh40uV+NGFwXXCsE5txwIAFnRfsmkDGNkIMoRjw==" saltValue="RlreDvYMpWXqTLSlKNWY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8xvcxm4tMdUzmXBnC+BnJ8SFR12jeohQafWag4otOaygJCGv31+NJaukiujyfe9gtXxek9i8qaDOLqOI5nLQA==" saltValue="vejGOu0KDF7KQr/IkFrz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1858771</v>
      </c>
      <c r="AP9" s="314">
        <v>65797</v>
      </c>
      <c r="AQ9" s="315">
        <v>63681</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277162</v>
      </c>
      <c r="AP10" s="317">
        <v>9811</v>
      </c>
      <c r="AQ10" s="318">
        <v>8003</v>
      </c>
      <c r="AR10" s="319">
        <v>22.6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v>6618</v>
      </c>
      <c r="AP11" s="317">
        <v>234</v>
      </c>
      <c r="AQ11" s="318">
        <v>360</v>
      </c>
      <c r="AR11" s="319">
        <v>-35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54621</v>
      </c>
      <c r="AP13" s="317">
        <v>1933</v>
      </c>
      <c r="AQ13" s="318">
        <v>2539</v>
      </c>
      <c r="AR13" s="319">
        <v>-23.9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13802</v>
      </c>
      <c r="AP14" s="317">
        <v>489</v>
      </c>
      <c r="AQ14" s="318">
        <v>1117</v>
      </c>
      <c r="AR14" s="319">
        <v>-56.2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-156639</v>
      </c>
      <c r="AP15" s="317">
        <v>-5545</v>
      </c>
      <c r="AQ15" s="318">
        <v>-4412</v>
      </c>
      <c r="AR15" s="319">
        <v>25.7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2054335</v>
      </c>
      <c r="AP16" s="317">
        <v>72720</v>
      </c>
      <c r="AQ16" s="318">
        <v>71307</v>
      </c>
      <c r="AR16" s="319">
        <v>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6.16</v>
      </c>
      <c r="AP21" s="331">
        <v>6.49</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99.2</v>
      </c>
      <c r="AP22" s="336">
        <v>97.2</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876816</v>
      </c>
      <c r="AP32" s="345">
        <v>31038</v>
      </c>
      <c r="AQ32" s="346">
        <v>31105</v>
      </c>
      <c r="AR32" s="347">
        <v>-0.2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474607</v>
      </c>
      <c r="AP35" s="345">
        <v>16800</v>
      </c>
      <c r="AQ35" s="346">
        <v>8747</v>
      </c>
      <c r="AR35" s="347">
        <v>92.1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15621</v>
      </c>
      <c r="AP36" s="345">
        <v>553</v>
      </c>
      <c r="AQ36" s="346">
        <v>2193</v>
      </c>
      <c r="AR36" s="347">
        <v>-74.8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t="s">
        <v>520</v>
      </c>
      <c r="AP37" s="345" t="s">
        <v>520</v>
      </c>
      <c r="AQ37" s="346">
        <v>863</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-132111</v>
      </c>
      <c r="AP39" s="345">
        <v>-4676</v>
      </c>
      <c r="AQ39" s="346">
        <v>-3092</v>
      </c>
      <c r="AR39" s="347">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-823438</v>
      </c>
      <c r="AP40" s="345">
        <v>-29148</v>
      </c>
      <c r="AQ40" s="346">
        <v>-27116</v>
      </c>
      <c r="AR40" s="347">
        <v>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411495</v>
      </c>
      <c r="AP41" s="345">
        <v>14566</v>
      </c>
      <c r="AQ41" s="346">
        <v>12702</v>
      </c>
      <c r="AR41" s="347">
        <v>14.7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665717</v>
      </c>
      <c r="AN51" s="367">
        <v>23525</v>
      </c>
      <c r="AO51" s="368">
        <v>9.9</v>
      </c>
      <c r="AP51" s="369">
        <v>47738</v>
      </c>
      <c r="AQ51" s="370">
        <v>-4.4000000000000004</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318248</v>
      </c>
      <c r="AN52" s="375">
        <v>11246</v>
      </c>
      <c r="AO52" s="376">
        <v>-28.9</v>
      </c>
      <c r="AP52" s="377">
        <v>24937</v>
      </c>
      <c r="AQ52" s="378">
        <v>-5.5</v>
      </c>
      <c r="AR52" s="379">
        <v>-23.4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793311</v>
      </c>
      <c r="AN53" s="367">
        <v>28112</v>
      </c>
      <c r="AO53" s="368">
        <v>19.5</v>
      </c>
      <c r="AP53" s="369">
        <v>52191</v>
      </c>
      <c r="AQ53" s="370">
        <v>9.3000000000000007</v>
      </c>
      <c r="AR53" s="371">
        <v>10.199999999999999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337289</v>
      </c>
      <c r="AN54" s="375">
        <v>11952</v>
      </c>
      <c r="AO54" s="376">
        <v>6.3</v>
      </c>
      <c r="AP54" s="377">
        <v>24843</v>
      </c>
      <c r="AQ54" s="378">
        <v>-0.4</v>
      </c>
      <c r="AR54" s="379">
        <v>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613348</v>
      </c>
      <c r="AN55" s="367">
        <v>21626</v>
      </c>
      <c r="AO55" s="368">
        <v>-23.1</v>
      </c>
      <c r="AP55" s="369">
        <v>47387</v>
      </c>
      <c r="AQ55" s="370">
        <v>-9.1999999999999993</v>
      </c>
      <c r="AR55" s="371">
        <v>-13.9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377222</v>
      </c>
      <c r="AN56" s="375">
        <v>13301</v>
      </c>
      <c r="AO56" s="376">
        <v>11.3</v>
      </c>
      <c r="AP56" s="377">
        <v>24928</v>
      </c>
      <c r="AQ56" s="378">
        <v>0.3</v>
      </c>
      <c r="AR56" s="379">
        <v>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715930</v>
      </c>
      <c r="AN57" s="367">
        <v>25264</v>
      </c>
      <c r="AO57" s="368">
        <v>16.8</v>
      </c>
      <c r="AP57" s="369">
        <v>51264</v>
      </c>
      <c r="AQ57" s="370">
        <v>8.1999999999999993</v>
      </c>
      <c r="AR57" s="371">
        <v>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432522</v>
      </c>
      <c r="AN58" s="375">
        <v>15263</v>
      </c>
      <c r="AO58" s="376">
        <v>14.8</v>
      </c>
      <c r="AP58" s="377">
        <v>26040</v>
      </c>
      <c r="AQ58" s="378">
        <v>4.5</v>
      </c>
      <c r="AR58" s="379">
        <v>10.3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357075</v>
      </c>
      <c r="AN59" s="367">
        <v>12640</v>
      </c>
      <c r="AO59" s="368">
        <v>-50</v>
      </c>
      <c r="AP59" s="369">
        <v>52068</v>
      </c>
      <c r="AQ59" s="370">
        <v>1.6</v>
      </c>
      <c r="AR59" s="371">
        <v>-51.6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205236</v>
      </c>
      <c r="AN60" s="375">
        <v>7265</v>
      </c>
      <c r="AO60" s="376">
        <v>-52.4</v>
      </c>
      <c r="AP60" s="377">
        <v>26936</v>
      </c>
      <c r="AQ60" s="378">
        <v>3.4</v>
      </c>
      <c r="AR60" s="379">
        <v>-55.8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629076</v>
      </c>
      <c r="AN61" s="382">
        <v>22233</v>
      </c>
      <c r="AO61" s="383">
        <v>-5.4</v>
      </c>
      <c r="AP61" s="384">
        <v>50130</v>
      </c>
      <c r="AQ61" s="385">
        <v>1.1000000000000001</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334103</v>
      </c>
      <c r="AN62" s="375">
        <v>11805</v>
      </c>
      <c r="AO62" s="376">
        <v>-9.8000000000000007</v>
      </c>
      <c r="AP62" s="377">
        <v>25537</v>
      </c>
      <c r="AQ62" s="378">
        <v>0.5</v>
      </c>
      <c r="AR62" s="379">
        <v>-10.3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esC8tYVpnVBSKZEIA/zQy5iUDm4w0+CsVxOTzueJgGNsJWe0Dc2TCH3/M871X3S2n0NIW1a7NnhMToKYzzHEA==" saltValue="m/obbsMjydpuXaw1MoJ2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00xj10BGuqm1egQz7CR2y4yCBxFRBSZT7vkDDa3Abb8Hcv0xgG8Towkv8gnWUKUNaNaUwh+MDSggV8E6kVjclA==" saltValue="mF1IkzNcu+Gp2a3HNvZ+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xXvSu53Xfl3iO+XsvAevEp5YsETED8S+dXa4IluOCTZNlefsQA1l5A3lNpqWrtzxsbc8/aP9rZMupIvGLZAfxw==" saltValue="emHGVJM/7sesqFNw5hdK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32.06</v>
      </c>
      <c r="G47" s="12">
        <v>31.62</v>
      </c>
      <c r="H47" s="12">
        <v>29.9</v>
      </c>
      <c r="I47" s="12">
        <v>29.72</v>
      </c>
      <c r="J47" s="13">
        <v>28.13</v>
      </c>
    </row>
    <row r="48" spans="2:10" ht="57.75" customHeight="1" x14ac:dyDescent="0.15">
      <c r="B48" s="14"/>
      <c r="C48" s="1202" t="s">
        <v>4</v>
      </c>
      <c r="D48" s="1202"/>
      <c r="E48" s="1203"/>
      <c r="F48" s="15">
        <v>4.43</v>
      </c>
      <c r="G48" s="16">
        <v>3.92</v>
      </c>
      <c r="H48" s="16">
        <v>5.2</v>
      </c>
      <c r="I48" s="16">
        <v>6.57</v>
      </c>
      <c r="J48" s="17">
        <v>8.19</v>
      </c>
    </row>
    <row r="49" spans="2:10" ht="57.75" customHeight="1" thickBot="1" x14ac:dyDescent="0.2">
      <c r="B49" s="18"/>
      <c r="C49" s="1204" t="s">
        <v>5</v>
      </c>
      <c r="D49" s="1204"/>
      <c r="E49" s="1205"/>
      <c r="F49" s="19" t="s">
        <v>566</v>
      </c>
      <c r="G49" s="20" t="s">
        <v>567</v>
      </c>
      <c r="H49" s="20">
        <v>0.08</v>
      </c>
      <c r="I49" s="20">
        <v>1.44</v>
      </c>
      <c r="J49" s="21">
        <v>1.44</v>
      </c>
    </row>
    <row r="50" spans="2:10" ht="13.5" customHeight="1" x14ac:dyDescent="0.15"/>
  </sheetData>
  <sheetProtection algorithmName="SHA-512" hashValue="uShjBfw6L5wh5+xEF/bKAhsGaCMIxSfaawnH8mbb72r5TvT8cHd52iassf3+hQUkh3D5ciGZ2Op/dU7jEqBZ8w==" saltValue="3naz+I5+ss/mOgAxkXcy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2022-03-18T01:39:49Z</cp:lastPrinted>
  <dcterms:created xsi:type="dcterms:W3CDTF">2022-02-02T06:07:24Z</dcterms:created>
  <dcterms:modified xsi:type="dcterms:W3CDTF">2022-09-25T23:36:40Z</dcterms:modified>
  <cp:category/>
</cp:coreProperties>
</file>