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5060" windowHeight="5460" tabRatio="824" activeTab="4"/>
  </bookViews>
  <sheets>
    <sheet name="１１－４（老人医療）" sheetId="1" r:id="rId1"/>
    <sheet name="１１－４（乳幼児医療）" sheetId="2" r:id="rId2"/>
    <sheet name="１１－４（心身障害者医療）" sheetId="3" r:id="rId3"/>
    <sheet name="１１－４（母子医療）" sheetId="4" r:id="rId4"/>
    <sheet name="１１－４（精神障害者医療）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<sst xmlns="http://schemas.openxmlformats.org/spreadsheetml/2006/main" count="247" uniqueCount="44">
  <si>
    <t>入院外</t>
  </si>
  <si>
    <t>種      別</t>
  </si>
  <si>
    <t>歯科</t>
  </si>
  <si>
    <t>件数</t>
  </si>
  <si>
    <t>入院</t>
  </si>
  <si>
    <t>調剤</t>
  </si>
  <si>
    <t>施設療養費</t>
  </si>
  <si>
    <t>その他</t>
  </si>
  <si>
    <t>合計</t>
  </si>
  <si>
    <t>一件当たり
費用額（円）</t>
  </si>
  <si>
    <t>一人当たり
費用額（円）</t>
  </si>
  <si>
    <t>受給
者数</t>
  </si>
  <si>
    <t>１１－４　福　祉　医　療　給　付　状　況</t>
  </si>
  <si>
    <t>１１－４　福　祉　医　療　給　付　状　況</t>
  </si>
  <si>
    <t>（１）老人医療</t>
  </si>
  <si>
    <t>種      別</t>
  </si>
  <si>
    <t>受給
者数</t>
  </si>
  <si>
    <t>入院</t>
  </si>
  <si>
    <t>入院外</t>
  </si>
  <si>
    <t>歯科</t>
  </si>
  <si>
    <t>調剤</t>
  </si>
  <si>
    <t>施設療養費</t>
  </si>
  <si>
    <t>その他</t>
  </si>
  <si>
    <t>合計</t>
  </si>
  <si>
    <t>一件当たり
費用額（円）</t>
  </si>
  <si>
    <t>一人当たり
費用額（円）</t>
  </si>
  <si>
    <t>平成</t>
  </si>
  <si>
    <t>（３）心身障害者医療</t>
  </si>
  <si>
    <t>（４）母子医療</t>
  </si>
  <si>
    <t>（５）精神障害者医療</t>
  </si>
  <si>
    <t>資料：住民生活部　国保医療課</t>
  </si>
  <si>
    <t>資料：住民生活部　国保医療課</t>
  </si>
  <si>
    <t>-</t>
  </si>
  <si>
    <t>21年度</t>
  </si>
  <si>
    <t>22年度</t>
  </si>
  <si>
    <t>（２）子ども医療</t>
  </si>
  <si>
    <t>23年度</t>
  </si>
  <si>
    <t>24年度</t>
  </si>
  <si>
    <t>-</t>
  </si>
  <si>
    <t>受診率(100人当たり)
(件)</t>
  </si>
  <si>
    <t>金額
(千円)</t>
  </si>
  <si>
    <t>25年度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</si>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</sst>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_ * #\ ###\ ##0_ \);_ * \-#\ ###\ ##0_ ;_ * &quot;-&quot;_ ;_ @_ "/>
    <numFmt numFmtId="177" formatCode="* #\ ###\ ##0\ ;* \-#\ ###\ ##0_ ;_ * &quot;-&quot;_ ;_ @_ "/>
    <numFmt numFmtId="178" formatCode="#\ ##0.000\ ;\-#,##0.00_ ;_ * &quot;-&quot;??_ ;_ @_ "/>
    <numFmt numFmtId="179" formatCode="0.000_ "/>
    <numFmt numFmtId="180" formatCode="#,##0_ "/>
    <numFmt numFmtId="181" formatCode="0_);[Red]\(0\)"/>
  </numFmts>
  <fonts count="53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.5"/>
      <name val="ＭＳ Ｐ明朝"/>
      <family val="1"/>
    </font>
    <font>
      <b/>
      <sz val="8"/>
      <name val="ＭＳ Ｐゴシック"/>
      <family val="3"/>
    </font>
    <font>
      <b/>
      <sz val="8.5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Ｐゴシック"/>
      <family val="3"/>
    </font>
    <font>
      <b/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15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distributed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177" fontId="9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1" xfId="0" applyFont="1" applyBorder="1" applyAlignment="1">
      <alignment horizontal="distributed" vertical="center" wrapText="1"/>
    </xf>
    <xf numFmtId="0" fontId="10" fillId="0" borderId="12" xfId="0" applyFont="1" applyBorder="1" applyAlignment="1">
      <alignment/>
    </xf>
    <xf numFmtId="177" fontId="11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177" fontId="9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77" fontId="9" fillId="0" borderId="12" xfId="0" applyNumberFormat="1" applyFont="1" applyBorder="1" applyAlignment="1">
      <alignment horizontal="right"/>
    </xf>
    <xf numFmtId="0" fontId="10" fillId="0" borderId="13" xfId="0" applyFont="1" applyBorder="1" applyAlignment="1">
      <alignment horizontal="distributed"/>
    </xf>
    <xf numFmtId="177" fontId="16" fillId="0" borderId="12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177" fontId="11" fillId="0" borderId="12" xfId="0" applyNumberFormat="1" applyFont="1" applyBorder="1" applyAlignment="1">
      <alignment horizontal="right"/>
    </xf>
    <xf numFmtId="0" fontId="1" fillId="0" borderId="14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showGridLines="0" zoomScalePageLayoutView="0" workbookViewId="0" topLeftCell="A1">
      <selection activeCell="P10" sqref="P10"/>
    </sheetView>
  </sheetViews>
  <sheetFormatPr defaultColWidth="9.00390625" defaultRowHeight="13.5"/>
  <cols>
    <col min="1" max="1" width="3.625" style="1" customWidth="1"/>
    <col min="2" max="2" width="6.125" style="1" customWidth="1"/>
    <col min="3" max="4" width="5.625" style="1" customWidth="1"/>
    <col min="5" max="5" width="6.625" style="1" customWidth="1"/>
    <col min="6" max="6" width="5.625" style="1" customWidth="1"/>
    <col min="7" max="7" width="6.625" style="1" customWidth="1"/>
    <col min="8" max="8" width="5.625" style="1" customWidth="1"/>
    <col min="9" max="9" width="6.625" style="1" customWidth="1"/>
    <col min="10" max="10" width="5.625" style="1" customWidth="1"/>
    <col min="11" max="11" width="6.625" style="1" customWidth="1"/>
    <col min="12" max="12" width="5.625" style="1" customWidth="1"/>
    <col min="13" max="13" width="6.625" style="1" customWidth="1"/>
    <col min="14" max="14" width="5.625" style="1" customWidth="1"/>
    <col min="15" max="15" width="6.625" style="1" customWidth="1"/>
    <col min="16" max="16" width="5.625" style="1" customWidth="1"/>
    <col min="17" max="17" width="6.625" style="1" customWidth="1"/>
    <col min="18" max="20" width="9.625" style="1" customWidth="1"/>
    <col min="21" max="16384" width="9.00390625" style="1" customWidth="1"/>
  </cols>
  <sheetData>
    <row r="1" spans="1:20" ht="21" customHeight="1">
      <c r="A1" s="13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3.5" customHeight="1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4.25" thickBot="1">
      <c r="A3" s="18" t="s">
        <v>14</v>
      </c>
      <c r="T3" s="7"/>
    </row>
    <row r="4" spans="1:21" ht="43.5" customHeight="1" thickTop="1">
      <c r="A4" s="30" t="s">
        <v>1</v>
      </c>
      <c r="B4" s="31"/>
      <c r="C4" s="26" t="s">
        <v>11</v>
      </c>
      <c r="D4" s="26" t="s">
        <v>4</v>
      </c>
      <c r="E4" s="26"/>
      <c r="F4" s="26" t="s">
        <v>0</v>
      </c>
      <c r="G4" s="26"/>
      <c r="H4" s="26" t="s">
        <v>2</v>
      </c>
      <c r="I4" s="26"/>
      <c r="J4" s="26" t="s">
        <v>5</v>
      </c>
      <c r="K4" s="26"/>
      <c r="L4" s="26" t="s">
        <v>6</v>
      </c>
      <c r="M4" s="26"/>
      <c r="N4" s="26" t="s">
        <v>7</v>
      </c>
      <c r="O4" s="26"/>
      <c r="P4" s="26" t="s">
        <v>8</v>
      </c>
      <c r="Q4" s="26"/>
      <c r="R4" s="26" t="s">
        <v>9</v>
      </c>
      <c r="S4" s="26" t="s">
        <v>10</v>
      </c>
      <c r="T4" s="28" t="s">
        <v>39</v>
      </c>
      <c r="U4" s="17"/>
    </row>
    <row r="5" spans="1:21" ht="42.75" customHeight="1">
      <c r="A5" s="32"/>
      <c r="B5" s="33"/>
      <c r="C5" s="27"/>
      <c r="D5" s="14" t="s">
        <v>3</v>
      </c>
      <c r="E5" s="14" t="s">
        <v>40</v>
      </c>
      <c r="F5" s="14" t="s">
        <v>3</v>
      </c>
      <c r="G5" s="14" t="s">
        <v>40</v>
      </c>
      <c r="H5" s="14" t="s">
        <v>3</v>
      </c>
      <c r="I5" s="14" t="s">
        <v>40</v>
      </c>
      <c r="J5" s="14" t="s">
        <v>3</v>
      </c>
      <c r="K5" s="14" t="s">
        <v>40</v>
      </c>
      <c r="L5" s="14" t="s">
        <v>3</v>
      </c>
      <c r="M5" s="14" t="s">
        <v>40</v>
      </c>
      <c r="N5" s="14" t="s">
        <v>3</v>
      </c>
      <c r="O5" s="14" t="s">
        <v>40</v>
      </c>
      <c r="P5" s="14" t="s">
        <v>3</v>
      </c>
      <c r="Q5" s="14" t="s">
        <v>40</v>
      </c>
      <c r="R5" s="27"/>
      <c r="S5" s="27"/>
      <c r="T5" s="29"/>
      <c r="U5" s="17"/>
    </row>
    <row r="6" spans="1:20" ht="24.75" customHeight="1">
      <c r="A6" s="3" t="s">
        <v>26</v>
      </c>
      <c r="B6" s="4" t="s">
        <v>33</v>
      </c>
      <c r="C6" s="9">
        <v>49</v>
      </c>
      <c r="D6" s="9">
        <v>30</v>
      </c>
      <c r="E6" s="9">
        <v>1945</v>
      </c>
      <c r="F6" s="9">
        <v>825</v>
      </c>
      <c r="G6" s="9">
        <v>3076</v>
      </c>
      <c r="H6" s="9">
        <v>104</v>
      </c>
      <c r="I6" s="9">
        <v>461</v>
      </c>
      <c r="J6" s="9">
        <v>432</v>
      </c>
      <c r="K6" s="9">
        <v>1605</v>
      </c>
      <c r="L6" s="19" t="s">
        <v>32</v>
      </c>
      <c r="M6" s="19" t="s">
        <v>32</v>
      </c>
      <c r="N6" s="9">
        <v>46</v>
      </c>
      <c r="O6" s="9">
        <v>136</v>
      </c>
      <c r="P6" s="9">
        <v>1437</v>
      </c>
      <c r="Q6" s="9">
        <v>7223</v>
      </c>
      <c r="R6" s="9">
        <v>5026</v>
      </c>
      <c r="S6" s="9">
        <v>147408</v>
      </c>
      <c r="T6" s="9">
        <v>3249</v>
      </c>
    </row>
    <row r="7" spans="1:20" ht="24.75" customHeight="1">
      <c r="A7" s="3"/>
      <c r="B7" s="4" t="s">
        <v>34</v>
      </c>
      <c r="C7" s="9">
        <v>33</v>
      </c>
      <c r="D7" s="9">
        <v>2</v>
      </c>
      <c r="E7" s="9">
        <v>11</v>
      </c>
      <c r="F7" s="9">
        <v>655</v>
      </c>
      <c r="G7" s="9">
        <v>784</v>
      </c>
      <c r="H7" s="9">
        <v>120</v>
      </c>
      <c r="I7" s="9">
        <v>157</v>
      </c>
      <c r="J7" s="9">
        <v>339</v>
      </c>
      <c r="K7" s="9">
        <v>392</v>
      </c>
      <c r="L7" s="19" t="s">
        <v>32</v>
      </c>
      <c r="M7" s="19" t="s">
        <v>32</v>
      </c>
      <c r="N7" s="9">
        <v>57</v>
      </c>
      <c r="O7" s="9">
        <v>40</v>
      </c>
      <c r="P7" s="9">
        <v>1173</v>
      </c>
      <c r="Q7" s="9">
        <v>1384</v>
      </c>
      <c r="R7" s="9">
        <v>1179</v>
      </c>
      <c r="S7" s="9">
        <v>41939</v>
      </c>
      <c r="T7" s="9">
        <v>2932</v>
      </c>
    </row>
    <row r="8" spans="1:20" ht="24.75" customHeight="1">
      <c r="A8" s="3"/>
      <c r="B8" s="4" t="s">
        <v>36</v>
      </c>
      <c r="C8" s="9">
        <v>31</v>
      </c>
      <c r="D8" s="9">
        <v>2</v>
      </c>
      <c r="E8" s="9">
        <v>8</v>
      </c>
      <c r="F8" s="9">
        <v>457</v>
      </c>
      <c r="G8" s="9">
        <v>561</v>
      </c>
      <c r="H8" s="9">
        <v>73</v>
      </c>
      <c r="I8" s="9">
        <v>62</v>
      </c>
      <c r="J8" s="9">
        <v>263</v>
      </c>
      <c r="K8" s="9">
        <v>297</v>
      </c>
      <c r="L8" s="19" t="s">
        <v>32</v>
      </c>
      <c r="M8" s="19" t="s">
        <v>32</v>
      </c>
      <c r="N8" s="9">
        <v>18</v>
      </c>
      <c r="O8" s="9">
        <v>11</v>
      </c>
      <c r="P8" s="9">
        <v>813</v>
      </c>
      <c r="Q8" s="9">
        <v>939</v>
      </c>
      <c r="R8" s="9">
        <v>1154</v>
      </c>
      <c r="S8" s="9">
        <v>30290</v>
      </c>
      <c r="T8" s="9">
        <v>3554</v>
      </c>
    </row>
    <row r="9" spans="1:20" ht="24.75" customHeight="1">
      <c r="A9" s="3"/>
      <c r="B9" s="4" t="s">
        <v>37</v>
      </c>
      <c r="C9" s="9">
        <v>27</v>
      </c>
      <c r="D9" s="9">
        <v>8</v>
      </c>
      <c r="E9" s="9">
        <v>69</v>
      </c>
      <c r="F9" s="9">
        <v>366</v>
      </c>
      <c r="G9" s="9">
        <v>417</v>
      </c>
      <c r="H9" s="9">
        <v>60</v>
      </c>
      <c r="I9" s="9">
        <v>76</v>
      </c>
      <c r="J9" s="9">
        <v>212</v>
      </c>
      <c r="K9" s="9">
        <v>288</v>
      </c>
      <c r="L9" s="19" t="s">
        <v>32</v>
      </c>
      <c r="M9" s="19" t="s">
        <v>32</v>
      </c>
      <c r="N9" s="9">
        <v>17</v>
      </c>
      <c r="O9" s="9">
        <v>17</v>
      </c>
      <c r="P9" s="9">
        <v>663</v>
      </c>
      <c r="Q9" s="9">
        <v>867</v>
      </c>
      <c r="R9" s="9">
        <v>1307</v>
      </c>
      <c r="S9" s="9">
        <v>32111</v>
      </c>
      <c r="T9" s="9">
        <v>2622</v>
      </c>
    </row>
    <row r="10" spans="1:20" s="2" customFormat="1" ht="24.75" customHeight="1" thickBot="1">
      <c r="A10" s="15"/>
      <c r="B10" s="22" t="s">
        <v>41</v>
      </c>
      <c r="C10" s="16">
        <v>16</v>
      </c>
      <c r="D10" s="16">
        <v>10</v>
      </c>
      <c r="E10" s="16">
        <v>64</v>
      </c>
      <c r="F10" s="16">
        <v>285</v>
      </c>
      <c r="G10" s="16">
        <v>319</v>
      </c>
      <c r="H10" s="16">
        <v>60</v>
      </c>
      <c r="I10" s="16">
        <v>59</v>
      </c>
      <c r="J10" s="16">
        <v>166</v>
      </c>
      <c r="K10" s="16">
        <v>218</v>
      </c>
      <c r="L10" s="21" t="s">
        <v>38</v>
      </c>
      <c r="M10" s="21" t="s">
        <v>42</v>
      </c>
      <c r="N10" s="16">
        <v>10</v>
      </c>
      <c r="O10" s="16">
        <v>7</v>
      </c>
      <c r="P10" s="16">
        <f>SUM(D10,F10,H10,J10,L10,N10)</f>
        <v>531</v>
      </c>
      <c r="Q10" s="16">
        <f>SUM(E10,G10,I10,K10,M10,O10)</f>
        <v>667</v>
      </c>
      <c r="R10" s="16">
        <f>ROUNDDOWN(Q10/P10*1000,0)</f>
        <v>1256</v>
      </c>
      <c r="S10" s="16">
        <f>ROUNDDOWN(Q10/C10*1000,0)</f>
        <v>41687</v>
      </c>
      <c r="T10" s="16">
        <f>ROUNDDOWN(P10/C10*100,0)</f>
        <v>3318</v>
      </c>
    </row>
    <row r="11" spans="1:20" ht="12" customHeight="1" thickTop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2.75" customHeight="1">
      <c r="A12" s="8" t="s">
        <v>30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</sheetData>
  <sheetProtection/>
  <mergeCells count="12">
    <mergeCell ref="F4:G4"/>
    <mergeCell ref="L4:M4"/>
    <mergeCell ref="R4:R5"/>
    <mergeCell ref="S4:S5"/>
    <mergeCell ref="T4:T5"/>
    <mergeCell ref="N4:O4"/>
    <mergeCell ref="A4:B5"/>
    <mergeCell ref="H4:I4"/>
    <mergeCell ref="J4:K4"/>
    <mergeCell ref="P4:Q4"/>
    <mergeCell ref="C4:C5"/>
    <mergeCell ref="D4:E4"/>
  </mergeCells>
  <printOptions/>
  <pageMargins left="1.062992125984252" right="0.5118110236220472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"/>
  <sheetViews>
    <sheetView showGridLines="0" zoomScalePageLayoutView="0" workbookViewId="0" topLeftCell="A1">
      <selection activeCell="P10" sqref="P10"/>
    </sheetView>
  </sheetViews>
  <sheetFormatPr defaultColWidth="9.00390625" defaultRowHeight="13.5"/>
  <cols>
    <col min="1" max="1" width="3.625" style="1" customWidth="1"/>
    <col min="2" max="2" width="6.125" style="1" customWidth="1"/>
    <col min="3" max="4" width="5.625" style="1" customWidth="1"/>
    <col min="5" max="5" width="6.625" style="1" customWidth="1"/>
    <col min="6" max="6" width="7.375" style="1" customWidth="1"/>
    <col min="7" max="7" width="6.625" style="1" customWidth="1"/>
    <col min="8" max="8" width="5.625" style="1" customWidth="1"/>
    <col min="9" max="9" width="6.625" style="1" customWidth="1"/>
    <col min="10" max="10" width="7.375" style="1" bestFit="1" customWidth="1"/>
    <col min="11" max="11" width="6.625" style="1" customWidth="1"/>
    <col min="12" max="14" width="5.625" style="1" customWidth="1"/>
    <col min="15" max="15" width="6.625" style="1" customWidth="1"/>
    <col min="16" max="16" width="6.50390625" style="1" customWidth="1"/>
    <col min="17" max="17" width="6.625" style="1" customWidth="1"/>
    <col min="18" max="20" width="9.625" style="1" customWidth="1"/>
    <col min="21" max="16384" width="9.00390625" style="1" customWidth="1"/>
  </cols>
  <sheetData>
    <row r="1" spans="1:20" ht="21" customHeight="1">
      <c r="A1" s="13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3.5" customHeight="1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4.25" thickBot="1">
      <c r="A3" s="18" t="s">
        <v>35</v>
      </c>
      <c r="T3" s="7"/>
    </row>
    <row r="4" spans="1:20" ht="39.75" customHeight="1" thickTop="1">
      <c r="A4" s="30" t="s">
        <v>15</v>
      </c>
      <c r="B4" s="31"/>
      <c r="C4" s="26" t="s">
        <v>16</v>
      </c>
      <c r="D4" s="26" t="s">
        <v>17</v>
      </c>
      <c r="E4" s="26"/>
      <c r="F4" s="26" t="s">
        <v>18</v>
      </c>
      <c r="G4" s="26"/>
      <c r="H4" s="26" t="s">
        <v>19</v>
      </c>
      <c r="I4" s="26"/>
      <c r="J4" s="26" t="s">
        <v>20</v>
      </c>
      <c r="K4" s="26"/>
      <c r="L4" s="26" t="s">
        <v>21</v>
      </c>
      <c r="M4" s="26"/>
      <c r="N4" s="26" t="s">
        <v>22</v>
      </c>
      <c r="O4" s="26"/>
      <c r="P4" s="26" t="s">
        <v>23</v>
      </c>
      <c r="Q4" s="26"/>
      <c r="R4" s="26" t="s">
        <v>24</v>
      </c>
      <c r="S4" s="26" t="s">
        <v>25</v>
      </c>
      <c r="T4" s="28" t="s">
        <v>39</v>
      </c>
    </row>
    <row r="5" spans="1:20" ht="43.5" customHeight="1">
      <c r="A5" s="32"/>
      <c r="B5" s="33"/>
      <c r="C5" s="27"/>
      <c r="D5" s="14" t="s">
        <v>3</v>
      </c>
      <c r="E5" s="14" t="s">
        <v>40</v>
      </c>
      <c r="F5" s="14" t="s">
        <v>3</v>
      </c>
      <c r="G5" s="14" t="s">
        <v>40</v>
      </c>
      <c r="H5" s="14" t="s">
        <v>3</v>
      </c>
      <c r="I5" s="14" t="s">
        <v>40</v>
      </c>
      <c r="J5" s="14" t="s">
        <v>3</v>
      </c>
      <c r="K5" s="14" t="s">
        <v>40</v>
      </c>
      <c r="L5" s="14" t="s">
        <v>3</v>
      </c>
      <c r="M5" s="14" t="s">
        <v>40</v>
      </c>
      <c r="N5" s="14" t="s">
        <v>3</v>
      </c>
      <c r="O5" s="14" t="s">
        <v>40</v>
      </c>
      <c r="P5" s="14" t="s">
        <v>3</v>
      </c>
      <c r="Q5" s="14" t="s">
        <v>40</v>
      </c>
      <c r="R5" s="27"/>
      <c r="S5" s="27"/>
      <c r="T5" s="29"/>
    </row>
    <row r="6" spans="1:20" ht="23.25" customHeight="1">
      <c r="A6" s="3" t="s">
        <v>26</v>
      </c>
      <c r="B6" s="4" t="s">
        <v>33</v>
      </c>
      <c r="C6" s="9">
        <v>1632</v>
      </c>
      <c r="D6" s="9">
        <v>258</v>
      </c>
      <c r="E6" s="9">
        <v>8870</v>
      </c>
      <c r="F6" s="9">
        <v>14446</v>
      </c>
      <c r="G6" s="9">
        <v>25281</v>
      </c>
      <c r="H6" s="9">
        <v>1444</v>
      </c>
      <c r="I6" s="9">
        <v>2155</v>
      </c>
      <c r="J6" s="9">
        <v>7350</v>
      </c>
      <c r="K6" s="9">
        <v>6963</v>
      </c>
      <c r="L6" s="19" t="s">
        <v>32</v>
      </c>
      <c r="M6" s="19" t="s">
        <v>32</v>
      </c>
      <c r="N6" s="9">
        <v>4</v>
      </c>
      <c r="O6" s="9">
        <v>12</v>
      </c>
      <c r="P6" s="9">
        <v>23502</v>
      </c>
      <c r="Q6" s="9">
        <v>43281</v>
      </c>
      <c r="R6" s="9">
        <v>1841</v>
      </c>
      <c r="S6" s="9">
        <v>26520</v>
      </c>
      <c r="T6" s="9">
        <v>1440</v>
      </c>
    </row>
    <row r="7" spans="1:20" ht="23.25" customHeight="1">
      <c r="A7" s="3"/>
      <c r="B7" s="4" t="s">
        <v>34</v>
      </c>
      <c r="C7" s="9">
        <v>3461</v>
      </c>
      <c r="D7" s="9">
        <v>260</v>
      </c>
      <c r="E7" s="9">
        <v>10017</v>
      </c>
      <c r="F7" s="9">
        <v>22057</v>
      </c>
      <c r="G7" s="9">
        <v>39049</v>
      </c>
      <c r="H7" s="9">
        <v>3475</v>
      </c>
      <c r="I7" s="9">
        <v>6676</v>
      </c>
      <c r="J7" s="9">
        <v>11888</v>
      </c>
      <c r="K7" s="9">
        <v>13713</v>
      </c>
      <c r="L7" s="19" t="s">
        <v>32</v>
      </c>
      <c r="M7" s="19" t="s">
        <v>32</v>
      </c>
      <c r="N7" s="9">
        <v>55</v>
      </c>
      <c r="O7" s="9">
        <v>203</v>
      </c>
      <c r="P7" s="9">
        <v>37735</v>
      </c>
      <c r="Q7" s="9">
        <v>69658</v>
      </c>
      <c r="R7" s="9">
        <v>1845</v>
      </c>
      <c r="S7" s="9">
        <v>20126</v>
      </c>
      <c r="T7" s="9">
        <v>1090</v>
      </c>
    </row>
    <row r="8" spans="1:20" ht="23.25" customHeight="1">
      <c r="A8" s="3"/>
      <c r="B8" s="4" t="s">
        <v>36</v>
      </c>
      <c r="C8" s="9">
        <v>3417</v>
      </c>
      <c r="D8" s="9">
        <v>335</v>
      </c>
      <c r="E8" s="9">
        <v>15068</v>
      </c>
      <c r="F8" s="9">
        <v>28675</v>
      </c>
      <c r="G8" s="9">
        <v>53158</v>
      </c>
      <c r="H8" s="9">
        <v>4679</v>
      </c>
      <c r="I8" s="9">
        <v>8988</v>
      </c>
      <c r="J8" s="9">
        <v>16329</v>
      </c>
      <c r="K8" s="9">
        <v>20735</v>
      </c>
      <c r="L8" s="19" t="s">
        <v>32</v>
      </c>
      <c r="M8" s="19" t="s">
        <v>32</v>
      </c>
      <c r="N8" s="9">
        <v>167</v>
      </c>
      <c r="O8" s="9">
        <v>272</v>
      </c>
      <c r="P8" s="9">
        <v>50185</v>
      </c>
      <c r="Q8" s="9">
        <v>98221</v>
      </c>
      <c r="R8" s="9">
        <v>1957</v>
      </c>
      <c r="S8" s="9">
        <v>28744</v>
      </c>
      <c r="T8" s="9">
        <v>1468</v>
      </c>
    </row>
    <row r="9" spans="1:20" ht="23.25" customHeight="1">
      <c r="A9" s="20"/>
      <c r="B9" s="4" t="s">
        <v>37</v>
      </c>
      <c r="C9" s="9">
        <v>3678</v>
      </c>
      <c r="D9" s="9">
        <v>334</v>
      </c>
      <c r="E9" s="9">
        <v>14044</v>
      </c>
      <c r="F9" s="9">
        <v>28848</v>
      </c>
      <c r="G9" s="9">
        <v>52767</v>
      </c>
      <c r="H9" s="9">
        <v>4890</v>
      </c>
      <c r="I9" s="9">
        <v>9286</v>
      </c>
      <c r="J9" s="9">
        <v>16985</v>
      </c>
      <c r="K9" s="9">
        <v>20300</v>
      </c>
      <c r="L9" s="19" t="s">
        <v>32</v>
      </c>
      <c r="M9" s="19" t="s">
        <v>32</v>
      </c>
      <c r="N9" s="9">
        <v>175</v>
      </c>
      <c r="O9" s="9">
        <v>331</v>
      </c>
      <c r="P9" s="9">
        <v>51232</v>
      </c>
      <c r="Q9" s="9">
        <v>96728</v>
      </c>
      <c r="R9" s="9">
        <v>1888</v>
      </c>
      <c r="S9" s="9">
        <v>26299</v>
      </c>
      <c r="T9" s="9">
        <v>1392</v>
      </c>
    </row>
    <row r="10" spans="1:20" ht="23.25" customHeight="1" thickBot="1">
      <c r="A10" s="15"/>
      <c r="B10" s="22" t="s">
        <v>41</v>
      </c>
      <c r="C10" s="16">
        <v>3622</v>
      </c>
      <c r="D10" s="16">
        <v>360</v>
      </c>
      <c r="E10" s="16">
        <v>14009</v>
      </c>
      <c r="F10" s="16">
        <v>28116</v>
      </c>
      <c r="G10" s="16">
        <v>52985</v>
      </c>
      <c r="H10" s="16">
        <v>4863</v>
      </c>
      <c r="I10" s="16">
        <v>8916</v>
      </c>
      <c r="J10" s="16">
        <v>16703</v>
      </c>
      <c r="K10" s="16">
        <v>20824</v>
      </c>
      <c r="L10" s="23" t="s">
        <v>43</v>
      </c>
      <c r="M10" s="23" t="s">
        <v>43</v>
      </c>
      <c r="N10" s="16">
        <v>194</v>
      </c>
      <c r="O10" s="16">
        <v>395</v>
      </c>
      <c r="P10" s="16">
        <f>SUM(D10,F10,H10,J10,L10,N10)</f>
        <v>50236</v>
      </c>
      <c r="Q10" s="16">
        <f>SUM(E10,G10,I10,K10,M10,O10)</f>
        <v>97129</v>
      </c>
      <c r="R10" s="16">
        <f>ROUNDDOWN(Q10/P10*1000,0)</f>
        <v>1933</v>
      </c>
      <c r="S10" s="16">
        <f>ROUNDDOWN(Q10/C10*1000,0)</f>
        <v>26816</v>
      </c>
      <c r="T10" s="16">
        <f>ROUNDDOWN(P10/C10*100,0)</f>
        <v>1386</v>
      </c>
    </row>
    <row r="11" spans="1:20" ht="12" thickTop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1.25">
      <c r="A12" s="8" t="s">
        <v>31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</sheetData>
  <sheetProtection/>
  <mergeCells count="12">
    <mergeCell ref="S4:S5"/>
    <mergeCell ref="T4:T5"/>
    <mergeCell ref="H4:I4"/>
    <mergeCell ref="J4:K4"/>
    <mergeCell ref="L4:M4"/>
    <mergeCell ref="N4:O4"/>
    <mergeCell ref="A4:B5"/>
    <mergeCell ref="C4:C5"/>
    <mergeCell ref="D4:E4"/>
    <mergeCell ref="F4:G4"/>
    <mergeCell ref="P4:Q4"/>
    <mergeCell ref="R4:R5"/>
  </mergeCells>
  <printOptions/>
  <pageMargins left="0.984251968503937" right="0.6299212598425197" top="0.984251968503937" bottom="0.5905511811023623" header="0.5118110236220472" footer="0.5118110236220472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"/>
  <sheetViews>
    <sheetView showGridLines="0" zoomScalePageLayoutView="0" workbookViewId="0" topLeftCell="A1">
      <selection activeCell="P10" sqref="P10"/>
    </sheetView>
  </sheetViews>
  <sheetFormatPr defaultColWidth="9.00390625" defaultRowHeight="13.5"/>
  <cols>
    <col min="1" max="1" width="3.625" style="1" customWidth="1"/>
    <col min="2" max="2" width="6.125" style="1" customWidth="1"/>
    <col min="3" max="4" width="5.625" style="1" customWidth="1"/>
    <col min="5" max="5" width="6.625" style="1" customWidth="1"/>
    <col min="6" max="6" width="5.625" style="1" customWidth="1"/>
    <col min="7" max="7" width="6.625" style="1" customWidth="1"/>
    <col min="8" max="8" width="5.625" style="1" customWidth="1"/>
    <col min="9" max="9" width="6.625" style="1" customWidth="1"/>
    <col min="10" max="10" width="5.625" style="1" customWidth="1"/>
    <col min="11" max="11" width="6.625" style="1" customWidth="1"/>
    <col min="12" max="12" width="5.625" style="1" customWidth="1"/>
    <col min="13" max="13" width="6.625" style="1" customWidth="1"/>
    <col min="14" max="14" width="5.625" style="1" customWidth="1"/>
    <col min="15" max="15" width="6.625" style="1" customWidth="1"/>
    <col min="16" max="16" width="5.625" style="1" customWidth="1"/>
    <col min="17" max="17" width="6.625" style="1" customWidth="1"/>
    <col min="18" max="20" width="9.625" style="1" customWidth="1"/>
    <col min="21" max="16384" width="9.00390625" style="1" customWidth="1"/>
  </cols>
  <sheetData>
    <row r="1" spans="1:20" ht="21" customHeight="1">
      <c r="A1" s="13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3.5" customHeight="1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4.25" thickBot="1">
      <c r="A3" s="18" t="s">
        <v>27</v>
      </c>
      <c r="T3" s="7"/>
    </row>
    <row r="4" spans="1:20" ht="42" customHeight="1" thickTop="1">
      <c r="A4" s="30" t="s">
        <v>15</v>
      </c>
      <c r="B4" s="31"/>
      <c r="C4" s="26" t="s">
        <v>16</v>
      </c>
      <c r="D4" s="26" t="s">
        <v>17</v>
      </c>
      <c r="E4" s="26"/>
      <c r="F4" s="26" t="s">
        <v>18</v>
      </c>
      <c r="G4" s="26"/>
      <c r="H4" s="26" t="s">
        <v>19</v>
      </c>
      <c r="I4" s="26"/>
      <c r="J4" s="26" t="s">
        <v>20</v>
      </c>
      <c r="K4" s="26"/>
      <c r="L4" s="26" t="s">
        <v>21</v>
      </c>
      <c r="M4" s="26"/>
      <c r="N4" s="26" t="s">
        <v>22</v>
      </c>
      <c r="O4" s="26"/>
      <c r="P4" s="26" t="s">
        <v>23</v>
      </c>
      <c r="Q4" s="26"/>
      <c r="R4" s="26" t="s">
        <v>24</v>
      </c>
      <c r="S4" s="26" t="s">
        <v>25</v>
      </c>
      <c r="T4" s="28" t="s">
        <v>39</v>
      </c>
    </row>
    <row r="5" spans="1:20" ht="42" customHeight="1">
      <c r="A5" s="32"/>
      <c r="B5" s="33"/>
      <c r="C5" s="27"/>
      <c r="D5" s="14" t="s">
        <v>3</v>
      </c>
      <c r="E5" s="14" t="s">
        <v>40</v>
      </c>
      <c r="F5" s="14" t="s">
        <v>3</v>
      </c>
      <c r="G5" s="14" t="s">
        <v>40</v>
      </c>
      <c r="H5" s="14" t="s">
        <v>3</v>
      </c>
      <c r="I5" s="14" t="s">
        <v>40</v>
      </c>
      <c r="J5" s="14" t="s">
        <v>3</v>
      </c>
      <c r="K5" s="14" t="s">
        <v>40</v>
      </c>
      <c r="L5" s="14" t="s">
        <v>3</v>
      </c>
      <c r="M5" s="14" t="s">
        <v>40</v>
      </c>
      <c r="N5" s="14" t="s">
        <v>3</v>
      </c>
      <c r="O5" s="14" t="s">
        <v>40</v>
      </c>
      <c r="P5" s="14" t="s">
        <v>3</v>
      </c>
      <c r="Q5" s="14" t="s">
        <v>40</v>
      </c>
      <c r="R5" s="27"/>
      <c r="S5" s="27"/>
      <c r="T5" s="29"/>
    </row>
    <row r="6" spans="1:20" ht="22.5" customHeight="1">
      <c r="A6" s="3" t="s">
        <v>26</v>
      </c>
      <c r="B6" s="4" t="s">
        <v>33</v>
      </c>
      <c r="C6" s="9">
        <v>268</v>
      </c>
      <c r="D6" s="9">
        <v>133</v>
      </c>
      <c r="E6" s="9">
        <v>5233</v>
      </c>
      <c r="F6" s="9">
        <v>2984</v>
      </c>
      <c r="G6" s="9">
        <v>10869</v>
      </c>
      <c r="H6" s="9">
        <v>582</v>
      </c>
      <c r="I6" s="9">
        <v>2330</v>
      </c>
      <c r="J6" s="9">
        <v>1606</v>
      </c>
      <c r="K6" s="9">
        <v>5588</v>
      </c>
      <c r="L6" s="19" t="s">
        <v>32</v>
      </c>
      <c r="M6" s="19" t="s">
        <v>32</v>
      </c>
      <c r="N6" s="9">
        <v>67</v>
      </c>
      <c r="O6" s="9">
        <v>448</v>
      </c>
      <c r="P6" s="9">
        <v>5372</v>
      </c>
      <c r="Q6" s="9">
        <v>24468</v>
      </c>
      <c r="R6" s="9">
        <v>4554</v>
      </c>
      <c r="S6" s="9">
        <v>91298</v>
      </c>
      <c r="T6" s="9">
        <v>1890</v>
      </c>
    </row>
    <row r="7" spans="1:20" ht="22.5" customHeight="1">
      <c r="A7" s="3"/>
      <c r="B7" s="4" t="s">
        <v>34</v>
      </c>
      <c r="C7" s="9">
        <v>285</v>
      </c>
      <c r="D7" s="9">
        <v>148</v>
      </c>
      <c r="E7" s="9">
        <v>6342</v>
      </c>
      <c r="F7" s="9">
        <v>3158</v>
      </c>
      <c r="G7" s="9">
        <v>12300</v>
      </c>
      <c r="H7" s="9">
        <v>609</v>
      </c>
      <c r="I7" s="9">
        <v>2318</v>
      </c>
      <c r="J7" s="9">
        <v>1693</v>
      </c>
      <c r="K7" s="9">
        <v>5832</v>
      </c>
      <c r="L7" s="19" t="s">
        <v>32</v>
      </c>
      <c r="M7" s="19" t="s">
        <v>32</v>
      </c>
      <c r="N7" s="9">
        <v>83</v>
      </c>
      <c r="O7" s="9">
        <v>373</v>
      </c>
      <c r="P7" s="9">
        <v>5691</v>
      </c>
      <c r="Q7" s="9">
        <v>27165</v>
      </c>
      <c r="R7" s="9">
        <v>4773</v>
      </c>
      <c r="S7" s="9">
        <v>95315</v>
      </c>
      <c r="T7" s="9">
        <v>2004</v>
      </c>
    </row>
    <row r="8" spans="1:20" ht="22.5" customHeight="1">
      <c r="A8" s="3"/>
      <c r="B8" s="4" t="s">
        <v>36</v>
      </c>
      <c r="C8" s="9">
        <v>273</v>
      </c>
      <c r="D8" s="9">
        <v>179</v>
      </c>
      <c r="E8" s="9">
        <v>10381</v>
      </c>
      <c r="F8" s="9">
        <v>3287</v>
      </c>
      <c r="G8" s="9">
        <v>13702</v>
      </c>
      <c r="H8" s="9">
        <v>610</v>
      </c>
      <c r="I8" s="9">
        <v>2419</v>
      </c>
      <c r="J8" s="9">
        <v>1877</v>
      </c>
      <c r="K8" s="9">
        <v>6255</v>
      </c>
      <c r="L8" s="19" t="s">
        <v>32</v>
      </c>
      <c r="M8" s="19" t="s">
        <v>32</v>
      </c>
      <c r="N8" s="9">
        <v>59</v>
      </c>
      <c r="O8" s="9">
        <v>420</v>
      </c>
      <c r="P8" s="9">
        <v>6012</v>
      </c>
      <c r="Q8" s="9">
        <v>33177</v>
      </c>
      <c r="R8" s="9">
        <v>5518</v>
      </c>
      <c r="S8" s="9">
        <v>121527</v>
      </c>
      <c r="T8" s="9">
        <v>1996</v>
      </c>
    </row>
    <row r="9" spans="1:20" ht="22.5" customHeight="1">
      <c r="A9" s="24"/>
      <c r="B9" s="4" t="s">
        <v>37</v>
      </c>
      <c r="C9" s="9">
        <v>286</v>
      </c>
      <c r="D9" s="9">
        <v>208</v>
      </c>
      <c r="E9" s="9">
        <v>9426</v>
      </c>
      <c r="F9" s="9">
        <v>3475</v>
      </c>
      <c r="G9" s="9">
        <v>13287</v>
      </c>
      <c r="H9" s="9">
        <v>637</v>
      </c>
      <c r="I9" s="9">
        <v>2409</v>
      </c>
      <c r="J9" s="9">
        <v>1992</v>
      </c>
      <c r="K9" s="9">
        <v>6702</v>
      </c>
      <c r="L9" s="19" t="s">
        <v>32</v>
      </c>
      <c r="M9" s="19" t="s">
        <v>32</v>
      </c>
      <c r="N9" s="9">
        <v>89</v>
      </c>
      <c r="O9" s="9">
        <v>741</v>
      </c>
      <c r="P9" s="9">
        <v>6401</v>
      </c>
      <c r="Q9" s="9">
        <v>32565</v>
      </c>
      <c r="R9" s="9">
        <v>5087</v>
      </c>
      <c r="S9" s="9">
        <v>113863</v>
      </c>
      <c r="T9" s="9">
        <v>2202</v>
      </c>
    </row>
    <row r="10" spans="1:20" ht="22.5" customHeight="1" thickBot="1">
      <c r="A10" s="15"/>
      <c r="B10" s="22" t="s">
        <v>41</v>
      </c>
      <c r="C10" s="16">
        <v>290</v>
      </c>
      <c r="D10" s="16">
        <v>202</v>
      </c>
      <c r="E10" s="16">
        <v>9107</v>
      </c>
      <c r="F10" s="16">
        <v>3480</v>
      </c>
      <c r="G10" s="16">
        <v>13835</v>
      </c>
      <c r="H10" s="16">
        <v>685</v>
      </c>
      <c r="I10" s="16">
        <v>2341</v>
      </c>
      <c r="J10" s="16">
        <v>2036</v>
      </c>
      <c r="K10" s="16">
        <v>7216</v>
      </c>
      <c r="L10" s="25" t="s">
        <v>43</v>
      </c>
      <c r="M10" s="25" t="s">
        <v>43</v>
      </c>
      <c r="N10" s="16">
        <v>101</v>
      </c>
      <c r="O10" s="16">
        <v>687</v>
      </c>
      <c r="P10" s="16">
        <f>SUM(D10,F10,H10,J10,L10,N10)</f>
        <v>6504</v>
      </c>
      <c r="Q10" s="16">
        <f>SUM(E10,G10,I10,K10,M10,O10)</f>
        <v>33186</v>
      </c>
      <c r="R10" s="16">
        <f>ROUNDDOWN(Q10/P10*1000,0)</f>
        <v>5102</v>
      </c>
      <c r="S10" s="16">
        <f>ROUNDDOWN(Q10/C10*1000,0)</f>
        <v>114434</v>
      </c>
      <c r="T10" s="16">
        <f>ROUNDDOWN(P10/C10*100,0)</f>
        <v>2242</v>
      </c>
    </row>
    <row r="11" spans="1:20" ht="12" thickTop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1.25">
      <c r="A12" s="8" t="s">
        <v>31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</sheetData>
  <sheetProtection/>
  <mergeCells count="12">
    <mergeCell ref="L4:M4"/>
    <mergeCell ref="N4:O4"/>
    <mergeCell ref="P4:Q4"/>
    <mergeCell ref="R4:R5"/>
    <mergeCell ref="S4:S5"/>
    <mergeCell ref="T4:T5"/>
    <mergeCell ref="A4:B5"/>
    <mergeCell ref="C4:C5"/>
    <mergeCell ref="D4:E4"/>
    <mergeCell ref="F4:G4"/>
    <mergeCell ref="H4:I4"/>
    <mergeCell ref="J4:K4"/>
  </mergeCells>
  <printOptions/>
  <pageMargins left="1.0236220472440944" right="0.6299212598425197" top="0.98425196850393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"/>
  <sheetViews>
    <sheetView showGridLines="0" zoomScalePageLayoutView="0" workbookViewId="0" topLeftCell="A1">
      <selection activeCell="P10" sqref="P10"/>
    </sheetView>
  </sheetViews>
  <sheetFormatPr defaultColWidth="9.00390625" defaultRowHeight="13.5"/>
  <cols>
    <col min="1" max="1" width="3.625" style="1" customWidth="1"/>
    <col min="2" max="2" width="6.125" style="1" customWidth="1"/>
    <col min="3" max="4" width="5.625" style="1" customWidth="1"/>
    <col min="5" max="5" width="6.625" style="1" customWidth="1"/>
    <col min="6" max="6" width="5.625" style="1" customWidth="1"/>
    <col min="7" max="7" width="6.625" style="1" customWidth="1"/>
    <col min="8" max="8" width="5.625" style="1" customWidth="1"/>
    <col min="9" max="9" width="6.625" style="1" customWidth="1"/>
    <col min="10" max="10" width="5.625" style="1" customWidth="1"/>
    <col min="11" max="11" width="6.625" style="1" customWidth="1"/>
    <col min="12" max="12" width="5.625" style="1" customWidth="1"/>
    <col min="13" max="13" width="6.625" style="1" customWidth="1"/>
    <col min="14" max="14" width="5.625" style="1" customWidth="1"/>
    <col min="15" max="15" width="6.625" style="1" customWidth="1"/>
    <col min="16" max="16" width="5.625" style="1" customWidth="1"/>
    <col min="17" max="17" width="6.625" style="1" customWidth="1"/>
    <col min="18" max="20" width="9.625" style="1" customWidth="1"/>
    <col min="21" max="16384" width="9.00390625" style="1" customWidth="1"/>
  </cols>
  <sheetData>
    <row r="1" spans="1:20" ht="21" customHeight="1">
      <c r="A1" s="13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3.5" customHeight="1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4.25" thickBot="1">
      <c r="A3" s="18" t="s">
        <v>28</v>
      </c>
      <c r="T3" s="7"/>
    </row>
    <row r="4" spans="1:20" ht="42" customHeight="1" thickTop="1">
      <c r="A4" s="30" t="s">
        <v>15</v>
      </c>
      <c r="B4" s="31"/>
      <c r="C4" s="26" t="s">
        <v>16</v>
      </c>
      <c r="D4" s="26" t="s">
        <v>17</v>
      </c>
      <c r="E4" s="26"/>
      <c r="F4" s="26" t="s">
        <v>18</v>
      </c>
      <c r="G4" s="26"/>
      <c r="H4" s="26" t="s">
        <v>19</v>
      </c>
      <c r="I4" s="26"/>
      <c r="J4" s="26" t="s">
        <v>20</v>
      </c>
      <c r="K4" s="26"/>
      <c r="L4" s="26" t="s">
        <v>21</v>
      </c>
      <c r="M4" s="26"/>
      <c r="N4" s="26" t="s">
        <v>22</v>
      </c>
      <c r="O4" s="26"/>
      <c r="P4" s="26" t="s">
        <v>23</v>
      </c>
      <c r="Q4" s="26"/>
      <c r="R4" s="26" t="s">
        <v>24</v>
      </c>
      <c r="S4" s="26" t="s">
        <v>25</v>
      </c>
      <c r="T4" s="28" t="s">
        <v>39</v>
      </c>
    </row>
    <row r="5" spans="1:20" ht="42" customHeight="1">
      <c r="A5" s="32"/>
      <c r="B5" s="33"/>
      <c r="C5" s="27"/>
      <c r="D5" s="14" t="s">
        <v>3</v>
      </c>
      <c r="E5" s="14" t="s">
        <v>40</v>
      </c>
      <c r="F5" s="14" t="s">
        <v>3</v>
      </c>
      <c r="G5" s="14" t="s">
        <v>40</v>
      </c>
      <c r="H5" s="14" t="s">
        <v>3</v>
      </c>
      <c r="I5" s="14" t="s">
        <v>40</v>
      </c>
      <c r="J5" s="14" t="s">
        <v>3</v>
      </c>
      <c r="K5" s="14" t="s">
        <v>40</v>
      </c>
      <c r="L5" s="14" t="s">
        <v>3</v>
      </c>
      <c r="M5" s="14" t="s">
        <v>40</v>
      </c>
      <c r="N5" s="14" t="s">
        <v>3</v>
      </c>
      <c r="O5" s="14" t="s">
        <v>40</v>
      </c>
      <c r="P5" s="14" t="s">
        <v>3</v>
      </c>
      <c r="Q5" s="14" t="s">
        <v>40</v>
      </c>
      <c r="R5" s="27"/>
      <c r="S5" s="27"/>
      <c r="T5" s="29"/>
    </row>
    <row r="6" spans="1:20" ht="23.25" customHeight="1">
      <c r="A6" s="3" t="s">
        <v>26</v>
      </c>
      <c r="B6" s="4" t="s">
        <v>33</v>
      </c>
      <c r="C6" s="9">
        <v>482</v>
      </c>
      <c r="D6" s="9">
        <v>29</v>
      </c>
      <c r="E6" s="9">
        <v>1306</v>
      </c>
      <c r="F6" s="9">
        <v>3115</v>
      </c>
      <c r="G6" s="9">
        <v>6465</v>
      </c>
      <c r="H6" s="9">
        <v>690</v>
      </c>
      <c r="I6" s="9">
        <v>2095</v>
      </c>
      <c r="J6" s="9">
        <v>1889</v>
      </c>
      <c r="K6" s="9">
        <v>3163</v>
      </c>
      <c r="L6" s="19" t="s">
        <v>32</v>
      </c>
      <c r="M6" s="19" t="s">
        <v>32</v>
      </c>
      <c r="N6" s="9">
        <v>130</v>
      </c>
      <c r="O6" s="9">
        <v>251</v>
      </c>
      <c r="P6" s="9">
        <v>5853</v>
      </c>
      <c r="Q6" s="9">
        <v>13280</v>
      </c>
      <c r="R6" s="9">
        <v>2268</v>
      </c>
      <c r="S6" s="9">
        <v>27551</v>
      </c>
      <c r="T6" s="9">
        <v>1153</v>
      </c>
    </row>
    <row r="7" spans="1:20" ht="23.25" customHeight="1">
      <c r="A7" s="3"/>
      <c r="B7" s="4" t="s">
        <v>34</v>
      </c>
      <c r="C7" s="9">
        <v>482</v>
      </c>
      <c r="D7" s="9">
        <v>29</v>
      </c>
      <c r="E7" s="9">
        <v>1306</v>
      </c>
      <c r="F7" s="9">
        <v>3115</v>
      </c>
      <c r="G7" s="9">
        <v>6465</v>
      </c>
      <c r="H7" s="9">
        <v>690</v>
      </c>
      <c r="I7" s="9">
        <v>2095</v>
      </c>
      <c r="J7" s="9">
        <v>1889</v>
      </c>
      <c r="K7" s="9">
        <v>3163</v>
      </c>
      <c r="L7" s="19" t="s">
        <v>32</v>
      </c>
      <c r="M7" s="19" t="s">
        <v>32</v>
      </c>
      <c r="N7" s="9">
        <v>130</v>
      </c>
      <c r="O7" s="9">
        <v>251</v>
      </c>
      <c r="P7" s="9">
        <v>5853</v>
      </c>
      <c r="Q7" s="9">
        <v>13280</v>
      </c>
      <c r="R7" s="9">
        <v>2268</v>
      </c>
      <c r="S7" s="9">
        <v>27551</v>
      </c>
      <c r="T7" s="9">
        <v>1214</v>
      </c>
    </row>
    <row r="8" spans="1:20" ht="23.25" customHeight="1">
      <c r="A8" s="3"/>
      <c r="B8" s="4" t="s">
        <v>36</v>
      </c>
      <c r="C8" s="9">
        <v>489</v>
      </c>
      <c r="D8" s="9">
        <v>21</v>
      </c>
      <c r="E8" s="9">
        <v>1015</v>
      </c>
      <c r="F8" s="9">
        <v>3452</v>
      </c>
      <c r="G8" s="9">
        <v>7422</v>
      </c>
      <c r="H8" s="9">
        <v>663</v>
      </c>
      <c r="I8" s="9">
        <v>1950</v>
      </c>
      <c r="J8" s="9">
        <v>2129</v>
      </c>
      <c r="K8" s="9">
        <v>3953</v>
      </c>
      <c r="L8" s="19" t="s">
        <v>32</v>
      </c>
      <c r="M8" s="19" t="s">
        <v>32</v>
      </c>
      <c r="N8" s="9">
        <v>156</v>
      </c>
      <c r="O8" s="9">
        <v>332</v>
      </c>
      <c r="P8" s="9">
        <v>6421</v>
      </c>
      <c r="Q8" s="9">
        <v>14672</v>
      </c>
      <c r="R8" s="9">
        <v>2285</v>
      </c>
      <c r="S8" s="9">
        <v>30004</v>
      </c>
      <c r="T8" s="9">
        <v>1214</v>
      </c>
    </row>
    <row r="9" spans="1:20" ht="23.25" customHeight="1">
      <c r="A9" s="3"/>
      <c r="B9" s="4" t="s">
        <v>37</v>
      </c>
      <c r="C9" s="9">
        <v>488</v>
      </c>
      <c r="D9" s="9">
        <v>19</v>
      </c>
      <c r="E9" s="9">
        <v>797</v>
      </c>
      <c r="F9" s="9">
        <v>3105</v>
      </c>
      <c r="G9" s="9">
        <v>6645</v>
      </c>
      <c r="H9" s="9">
        <v>747</v>
      </c>
      <c r="I9" s="9">
        <v>1958</v>
      </c>
      <c r="J9" s="9">
        <v>1990</v>
      </c>
      <c r="K9" s="9">
        <v>3657</v>
      </c>
      <c r="L9" s="19" t="s">
        <v>32</v>
      </c>
      <c r="M9" s="19" t="s">
        <v>32</v>
      </c>
      <c r="N9" s="9">
        <v>180</v>
      </c>
      <c r="O9" s="9">
        <v>401</v>
      </c>
      <c r="P9" s="9">
        <v>6041</v>
      </c>
      <c r="Q9" s="9">
        <v>13458</v>
      </c>
      <c r="R9" s="9">
        <v>2227</v>
      </c>
      <c r="S9" s="9">
        <v>27577</v>
      </c>
      <c r="T9" s="9">
        <v>1313</v>
      </c>
    </row>
    <row r="10" spans="1:20" ht="23.25" customHeight="1" thickBot="1">
      <c r="A10" s="15"/>
      <c r="B10" s="22" t="s">
        <v>41</v>
      </c>
      <c r="C10" s="16">
        <v>491</v>
      </c>
      <c r="D10" s="16">
        <v>26</v>
      </c>
      <c r="E10" s="16">
        <v>1616</v>
      </c>
      <c r="F10" s="16">
        <v>2951</v>
      </c>
      <c r="G10" s="16">
        <v>6381</v>
      </c>
      <c r="H10" s="16">
        <v>713</v>
      </c>
      <c r="I10" s="16">
        <v>1912</v>
      </c>
      <c r="J10" s="16">
        <v>1870</v>
      </c>
      <c r="K10" s="16">
        <v>3460</v>
      </c>
      <c r="L10" s="25" t="s">
        <v>43</v>
      </c>
      <c r="M10" s="25" t="s">
        <v>43</v>
      </c>
      <c r="N10" s="16">
        <v>126</v>
      </c>
      <c r="O10" s="16">
        <v>207</v>
      </c>
      <c r="P10" s="16">
        <f>SUM(D10,F10,H10,J10,L10,N10)</f>
        <v>5686</v>
      </c>
      <c r="Q10" s="16">
        <f>SUM(E10,G10,I10,K10,M10,O10)</f>
        <v>13576</v>
      </c>
      <c r="R10" s="16">
        <f>ROUNDDOWN(Q10/P10*1000,0)</f>
        <v>2387</v>
      </c>
      <c r="S10" s="16">
        <f>ROUNDDOWN(Q10/C10*1000,0)</f>
        <v>27649</v>
      </c>
      <c r="T10" s="16">
        <f>ROUNDDOWN(P10/C10*100,0)</f>
        <v>1158</v>
      </c>
    </row>
    <row r="11" spans="1:20" ht="12" thickTop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1.25">
      <c r="A12" s="8" t="s">
        <v>31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</sheetData>
  <sheetProtection/>
  <mergeCells count="12">
    <mergeCell ref="S4:S5"/>
    <mergeCell ref="T4:T5"/>
    <mergeCell ref="H4:I4"/>
    <mergeCell ref="J4:K4"/>
    <mergeCell ref="L4:M4"/>
    <mergeCell ref="N4:O4"/>
    <mergeCell ref="A4:B5"/>
    <mergeCell ref="C4:C5"/>
    <mergeCell ref="D4:E4"/>
    <mergeCell ref="F4:G4"/>
    <mergeCell ref="P4:Q4"/>
    <mergeCell ref="R4:R5"/>
  </mergeCells>
  <printOptions/>
  <pageMargins left="0.984251968503937" right="0.6299212598425197" top="0.984251968503937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2"/>
  <sheetViews>
    <sheetView showGridLines="0" tabSelected="1" zoomScalePageLayoutView="0" workbookViewId="0" topLeftCell="A1">
      <selection activeCell="L10" sqref="L10"/>
    </sheetView>
  </sheetViews>
  <sheetFormatPr defaultColWidth="9.00390625" defaultRowHeight="13.5"/>
  <cols>
    <col min="1" max="1" width="3.625" style="1" customWidth="1"/>
    <col min="2" max="2" width="6.125" style="1" customWidth="1"/>
    <col min="3" max="4" width="5.625" style="1" customWidth="1"/>
    <col min="5" max="5" width="6.625" style="1" customWidth="1"/>
    <col min="6" max="6" width="5.625" style="1" customWidth="1"/>
    <col min="7" max="7" width="6.625" style="1" customWidth="1"/>
    <col min="8" max="8" width="5.625" style="1" customWidth="1"/>
    <col min="9" max="9" width="6.625" style="1" customWidth="1"/>
    <col min="10" max="10" width="5.625" style="1" customWidth="1"/>
    <col min="11" max="11" width="6.625" style="1" customWidth="1"/>
    <col min="12" max="12" width="5.625" style="1" customWidth="1"/>
    <col min="13" max="13" width="6.625" style="1" customWidth="1"/>
    <col min="14" max="14" width="5.625" style="1" customWidth="1"/>
    <col min="15" max="15" width="6.625" style="1" customWidth="1"/>
    <col min="16" max="16" width="5.625" style="1" customWidth="1"/>
    <col min="17" max="17" width="6.625" style="1" customWidth="1"/>
    <col min="18" max="20" width="9.625" style="1" customWidth="1"/>
    <col min="21" max="16384" width="9.00390625" style="1" customWidth="1"/>
  </cols>
  <sheetData>
    <row r="1" spans="1:20" ht="21" customHeight="1">
      <c r="A1" s="13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3.5" customHeight="1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4.25" thickBot="1">
      <c r="A3" s="18" t="s">
        <v>29</v>
      </c>
      <c r="T3" s="7"/>
    </row>
    <row r="4" spans="1:20" ht="42.75" customHeight="1" thickTop="1">
      <c r="A4" s="30" t="s">
        <v>15</v>
      </c>
      <c r="B4" s="31"/>
      <c r="C4" s="26" t="s">
        <v>16</v>
      </c>
      <c r="D4" s="26" t="s">
        <v>17</v>
      </c>
      <c r="E4" s="26"/>
      <c r="F4" s="26" t="s">
        <v>18</v>
      </c>
      <c r="G4" s="26"/>
      <c r="H4" s="26" t="s">
        <v>19</v>
      </c>
      <c r="I4" s="26"/>
      <c r="J4" s="26" t="s">
        <v>20</v>
      </c>
      <c r="K4" s="26"/>
      <c r="L4" s="26" t="s">
        <v>21</v>
      </c>
      <c r="M4" s="26"/>
      <c r="N4" s="26" t="s">
        <v>22</v>
      </c>
      <c r="O4" s="26"/>
      <c r="P4" s="26" t="s">
        <v>23</v>
      </c>
      <c r="Q4" s="26"/>
      <c r="R4" s="26" t="s">
        <v>24</v>
      </c>
      <c r="S4" s="26" t="s">
        <v>25</v>
      </c>
      <c r="T4" s="28" t="s">
        <v>39</v>
      </c>
    </row>
    <row r="5" spans="1:20" ht="42.75" customHeight="1">
      <c r="A5" s="32"/>
      <c r="B5" s="33"/>
      <c r="C5" s="27"/>
      <c r="D5" s="14" t="s">
        <v>3</v>
      </c>
      <c r="E5" s="14" t="s">
        <v>40</v>
      </c>
      <c r="F5" s="14" t="s">
        <v>3</v>
      </c>
      <c r="G5" s="14" t="s">
        <v>40</v>
      </c>
      <c r="H5" s="14" t="s">
        <v>3</v>
      </c>
      <c r="I5" s="14" t="s">
        <v>40</v>
      </c>
      <c r="J5" s="14" t="s">
        <v>3</v>
      </c>
      <c r="K5" s="14" t="s">
        <v>40</v>
      </c>
      <c r="L5" s="14" t="s">
        <v>3</v>
      </c>
      <c r="M5" s="14" t="s">
        <v>40</v>
      </c>
      <c r="N5" s="14" t="s">
        <v>3</v>
      </c>
      <c r="O5" s="14" t="s">
        <v>40</v>
      </c>
      <c r="P5" s="14" t="s">
        <v>3</v>
      </c>
      <c r="Q5" s="14" t="s">
        <v>40</v>
      </c>
      <c r="R5" s="27"/>
      <c r="S5" s="27"/>
      <c r="T5" s="29"/>
    </row>
    <row r="6" spans="1:20" ht="23.25" customHeight="1">
      <c r="A6" s="3" t="s">
        <v>26</v>
      </c>
      <c r="B6" s="4" t="s">
        <v>33</v>
      </c>
      <c r="C6" s="9">
        <v>65</v>
      </c>
      <c r="D6" s="19" t="s">
        <v>32</v>
      </c>
      <c r="E6" s="19" t="s">
        <v>32</v>
      </c>
      <c r="F6" s="9">
        <v>727</v>
      </c>
      <c r="G6" s="9">
        <v>1058</v>
      </c>
      <c r="H6" s="19" t="s">
        <v>32</v>
      </c>
      <c r="I6" s="19" t="s">
        <v>32</v>
      </c>
      <c r="J6" s="9">
        <v>405</v>
      </c>
      <c r="K6" s="9">
        <v>776</v>
      </c>
      <c r="L6" s="19" t="s">
        <v>32</v>
      </c>
      <c r="M6" s="19" t="s">
        <v>32</v>
      </c>
      <c r="N6" s="19" t="s">
        <v>32</v>
      </c>
      <c r="O6" s="19" t="s">
        <v>32</v>
      </c>
      <c r="P6" s="9">
        <v>1132</v>
      </c>
      <c r="Q6" s="9">
        <v>1834</v>
      </c>
      <c r="R6" s="9">
        <v>1620</v>
      </c>
      <c r="S6" s="9">
        <v>28215</v>
      </c>
      <c r="T6" s="9">
        <v>1365</v>
      </c>
    </row>
    <row r="7" spans="1:20" ht="23.25" customHeight="1">
      <c r="A7" s="3"/>
      <c r="B7" s="4" t="s">
        <v>34</v>
      </c>
      <c r="C7" s="9">
        <v>60</v>
      </c>
      <c r="D7" s="19">
        <v>0</v>
      </c>
      <c r="E7" s="19">
        <v>0</v>
      </c>
      <c r="F7" s="9">
        <v>825</v>
      </c>
      <c r="G7" s="9">
        <v>1076</v>
      </c>
      <c r="H7" s="19">
        <v>0</v>
      </c>
      <c r="I7" s="19">
        <v>0</v>
      </c>
      <c r="J7" s="9">
        <v>571</v>
      </c>
      <c r="K7" s="9">
        <v>1008</v>
      </c>
      <c r="L7" s="19">
        <v>0</v>
      </c>
      <c r="M7" s="19">
        <v>0</v>
      </c>
      <c r="N7" s="19">
        <v>0</v>
      </c>
      <c r="O7" s="19">
        <v>0</v>
      </c>
      <c r="P7" s="9">
        <v>1396</v>
      </c>
      <c r="Q7" s="9">
        <v>2084</v>
      </c>
      <c r="R7" s="9">
        <v>1492</v>
      </c>
      <c r="S7" s="9">
        <v>34733</v>
      </c>
      <c r="T7" s="9">
        <v>1741</v>
      </c>
    </row>
    <row r="8" spans="1:20" ht="23.25" customHeight="1">
      <c r="A8" s="3"/>
      <c r="B8" s="4" t="s">
        <v>36</v>
      </c>
      <c r="C8" s="9">
        <v>82</v>
      </c>
      <c r="D8" s="19" t="s">
        <v>32</v>
      </c>
      <c r="E8" s="19" t="s">
        <v>32</v>
      </c>
      <c r="F8" s="9">
        <v>913</v>
      </c>
      <c r="G8" s="9">
        <v>1331</v>
      </c>
      <c r="H8" s="19" t="s">
        <v>32</v>
      </c>
      <c r="I8" s="19" t="s">
        <v>32</v>
      </c>
      <c r="J8" s="9">
        <v>589</v>
      </c>
      <c r="K8" s="9">
        <v>1162</v>
      </c>
      <c r="L8" s="19" t="s">
        <v>32</v>
      </c>
      <c r="M8" s="19" t="s">
        <v>32</v>
      </c>
      <c r="N8" s="19" t="s">
        <v>32</v>
      </c>
      <c r="O8" s="19" t="s">
        <v>32</v>
      </c>
      <c r="P8" s="9">
        <v>1502</v>
      </c>
      <c r="Q8" s="9">
        <v>2493</v>
      </c>
      <c r="R8" s="9">
        <v>1659</v>
      </c>
      <c r="S8" s="9">
        <v>30402</v>
      </c>
      <c r="T8" s="9">
        <v>2326</v>
      </c>
    </row>
    <row r="9" spans="1:20" ht="23.25" customHeight="1">
      <c r="A9" s="3"/>
      <c r="B9" s="4" t="s">
        <v>37</v>
      </c>
      <c r="C9" s="9">
        <v>99</v>
      </c>
      <c r="D9" s="19" t="s">
        <v>32</v>
      </c>
      <c r="E9" s="19" t="s">
        <v>32</v>
      </c>
      <c r="F9" s="9">
        <v>1175</v>
      </c>
      <c r="G9" s="9">
        <v>1675</v>
      </c>
      <c r="H9" s="19" t="s">
        <v>32</v>
      </c>
      <c r="I9" s="19" t="s">
        <v>32</v>
      </c>
      <c r="J9" s="9">
        <v>790</v>
      </c>
      <c r="K9" s="9">
        <v>1425</v>
      </c>
      <c r="L9" s="19" t="s">
        <v>32</v>
      </c>
      <c r="M9" s="19" t="s">
        <v>32</v>
      </c>
      <c r="N9" s="19" t="s">
        <v>32</v>
      </c>
      <c r="O9" s="19" t="s">
        <v>32</v>
      </c>
      <c r="P9" s="9">
        <v>1965</v>
      </c>
      <c r="Q9" s="9">
        <v>3100</v>
      </c>
      <c r="R9" s="9">
        <v>1577</v>
      </c>
      <c r="S9" s="9">
        <v>31313</v>
      </c>
      <c r="T9" s="9">
        <v>1831</v>
      </c>
    </row>
    <row r="10" spans="1:20" ht="23.25" customHeight="1" thickBot="1">
      <c r="A10" s="15"/>
      <c r="B10" s="22" t="s">
        <v>41</v>
      </c>
      <c r="C10" s="16">
        <v>94</v>
      </c>
      <c r="D10" s="25" t="s">
        <v>43</v>
      </c>
      <c r="E10" s="25" t="s">
        <v>43</v>
      </c>
      <c r="F10" s="16">
        <v>1022</v>
      </c>
      <c r="G10" s="16">
        <v>1425</v>
      </c>
      <c r="H10" s="25" t="s">
        <v>43</v>
      </c>
      <c r="I10" s="25" t="s">
        <v>42</v>
      </c>
      <c r="J10" s="16">
        <v>713</v>
      </c>
      <c r="K10" s="16">
        <v>1340</v>
      </c>
      <c r="L10" s="25" t="s">
        <v>42</v>
      </c>
      <c r="M10" s="25" t="s">
        <v>42</v>
      </c>
      <c r="N10" s="25" t="s">
        <v>42</v>
      </c>
      <c r="O10" s="25" t="s">
        <v>43</v>
      </c>
      <c r="P10" s="16">
        <f>SUM(D10,F10,H10,J10,L10,N10)</f>
        <v>1735</v>
      </c>
      <c r="Q10" s="16">
        <f>SUM(E10,G10,I10,K10,M10,O10)</f>
        <v>2765</v>
      </c>
      <c r="R10" s="16">
        <f>ROUNDDOWN(Q10/P10*1000,0)</f>
        <v>1593</v>
      </c>
      <c r="S10" s="16">
        <f>ROUNDDOWN(Q10/C10*1000,0)</f>
        <v>29414</v>
      </c>
      <c r="T10" s="16">
        <f>ROUNDDOWN(P10/C10*100,0)</f>
        <v>1845</v>
      </c>
    </row>
    <row r="11" spans="1:20" ht="12" thickTop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1.25">
      <c r="A12" s="8" t="s">
        <v>31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</sheetData>
  <sheetProtection/>
  <mergeCells count="12">
    <mergeCell ref="L4:M4"/>
    <mergeCell ref="N4:O4"/>
    <mergeCell ref="P4:Q4"/>
    <mergeCell ref="R4:R5"/>
    <mergeCell ref="S4:S5"/>
    <mergeCell ref="T4:T5"/>
    <mergeCell ref="A4:B5"/>
    <mergeCell ref="C4:C5"/>
    <mergeCell ref="D4:E4"/>
    <mergeCell ref="F4:G4"/>
    <mergeCell ref="H4:I4"/>
    <mergeCell ref="J4:K4"/>
  </mergeCells>
  <printOptions/>
  <pageMargins left="1.0236220472440944" right="0.6299212598425197" top="0.98425196850393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統計情報課№４</dc:creator>
  <cp:keywords/>
  <dc:description/>
  <cp:lastModifiedBy>WLCL155</cp:lastModifiedBy>
  <cp:lastPrinted>2014-03-20T11:39:20Z</cp:lastPrinted>
  <dcterms:created xsi:type="dcterms:W3CDTF">1998-07-16T23:58:43Z</dcterms:created>
  <dcterms:modified xsi:type="dcterms:W3CDTF">2014-08-27T08:28:57Z</dcterms:modified>
  <cp:category/>
  <cp:version/>
  <cp:contentType/>
  <cp:contentStatus/>
</cp:coreProperties>
</file>