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55" windowWidth="12300" windowHeight="9060" activeTab="0"/>
  </bookViews>
  <sheets>
    <sheet name="１０－１０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<sst xmlns="http://schemas.openxmlformats.org/spreadsheetml/2006/main" count="52" uniqueCount="36">
  <si>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総数</t>
  </si>
  <si>
    <t>平成</t>
  </si>
  <si>
    <t xml:space="preserve"> 資料：教育委員会　生涯学習課</t>
  </si>
  <si>
    <t>すこやか・斑鳩・スポーツセンター</t>
  </si>
  <si>
    <t>中央体育館</t>
  </si>
  <si>
    <t>テニスコート</t>
  </si>
  <si>
    <t>健民運動場</t>
  </si>
  <si>
    <t>天満スポーツ
グラウンド</t>
  </si>
  <si>
    <t>学校体育施設</t>
  </si>
  <si>
    <t>健民テニスコート</t>
  </si>
  <si>
    <t>神南テニスコート</t>
  </si>
  <si>
    <t>町民プール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</si>
  <si>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</si>
  <si>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</si>
  <si>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</si>
  <si>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</si>
  <si>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</si>
  <si>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</si>
  <si>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</si>
  <si>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</si>
  <si>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</si>
  <si>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</si>
  <si>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</si>
  <si>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年度別</t>
  </si>
  <si>
    <t>利用
件数</t>
  </si>
  <si>
    <t>利用
者数</t>
  </si>
  <si>
    <t>３月</t>
  </si>
  <si>
    <t>１０－１０　体　育　施　設　利　用　状　況</t>
  </si>
  <si>
    <t>22年度</t>
  </si>
  <si>
    <t>23年度</t>
  </si>
  <si>
    <t>（単位　件、人）</t>
  </si>
  <si>
    <t>24年度</t>
  </si>
  <si>
    <t>２６年</t>
  </si>
  <si>
    <t>25年度</t>
  </si>
  <si>
    <t>26年度</t>
  </si>
  <si>
    <t>２７年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</si>
</sst>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\-###\ ###\ ##0;&quot;-&quot;"/>
    <numFmt numFmtId="177" formatCode="###\ ##0;\-###\ ###\ ##0;&quot;-&quot;"/>
    <numFmt numFmtId="178" formatCode="#,##0_ "/>
  </numFmts>
  <fonts count="44">
    <font>
      <sz val="11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Ｐ明朝"/>
      <family val="1"/>
    </font>
    <font>
      <u val="single"/>
      <sz val="9.9"/>
      <color indexed="12"/>
      <name val="ＭＳ Ｐ明朝"/>
      <family val="1"/>
    </font>
    <font>
      <u val="single"/>
      <sz val="9.9"/>
      <color indexed="36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8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7" fontId="3" fillId="0" borderId="0" xfId="0" applyNumberFormat="1" applyFont="1" applyBorder="1" applyAlignment="1">
      <alignment/>
    </xf>
    <xf numFmtId="0" fontId="2" fillId="0" borderId="0" xfId="0" applyFont="1" applyAlignment="1">
      <alignment vertical="top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6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177" fontId="6" fillId="0" borderId="13" xfId="0" applyNumberFormat="1" applyFont="1" applyBorder="1" applyAlignment="1">
      <alignment/>
    </xf>
    <xf numFmtId="177" fontId="3" fillId="0" borderId="13" xfId="0" applyNumberFormat="1" applyFont="1" applyBorder="1" applyAlignment="1">
      <alignment/>
    </xf>
    <xf numFmtId="0" fontId="9" fillId="0" borderId="10" xfId="0" applyFont="1" applyBorder="1" applyAlignment="1">
      <alignment horizontal="distributed"/>
    </xf>
    <xf numFmtId="177" fontId="9" fillId="0" borderId="0" xfId="0" applyNumberFormat="1" applyFont="1" applyBorder="1" applyAlignment="1">
      <alignment/>
    </xf>
    <xf numFmtId="177" fontId="9" fillId="0" borderId="0" xfId="0" applyNumberFormat="1" applyFont="1" applyBorder="1" applyAlignment="1">
      <alignment horizontal="right"/>
    </xf>
    <xf numFmtId="177" fontId="0" fillId="0" borderId="0" xfId="0" applyNumberFormat="1" applyAlignment="1">
      <alignment/>
    </xf>
    <xf numFmtId="177" fontId="4" fillId="0" borderId="0" xfId="0" applyNumberFormat="1" applyFont="1" applyAlignment="1">
      <alignment/>
    </xf>
    <xf numFmtId="177" fontId="3" fillId="32" borderId="0" xfId="0" applyNumberFormat="1" applyFont="1" applyFill="1" applyBorder="1" applyAlignment="1">
      <alignment/>
    </xf>
    <xf numFmtId="177" fontId="3" fillId="32" borderId="13" xfId="0" applyNumberFormat="1" applyFont="1" applyFill="1" applyBorder="1" applyAlignment="1">
      <alignment/>
    </xf>
    <xf numFmtId="177" fontId="9" fillId="0" borderId="13" xfId="0" applyNumberFormat="1" applyFont="1" applyBorder="1" applyAlignment="1">
      <alignment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177" fontId="3" fillId="33" borderId="0" xfId="0" applyNumberFormat="1" applyFont="1" applyFill="1" applyBorder="1" applyAlignment="1">
      <alignment/>
    </xf>
    <xf numFmtId="177" fontId="3" fillId="33" borderId="15" xfId="0" applyNumberFormat="1" applyFont="1" applyFill="1" applyBorder="1" applyAlignment="1">
      <alignment/>
    </xf>
    <xf numFmtId="0" fontId="3" fillId="0" borderId="16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showGridLines="0" tabSelected="1" zoomScalePageLayoutView="0" workbookViewId="0" topLeftCell="A3">
      <pane xSplit="2" ySplit="4" topLeftCell="C7" activePane="bottomRight" state="frozen"/>
      <selection pane="topLeft" activeCell="A3" sqref="A3"/>
      <selection pane="topRight" activeCell="C3" sqref="C3"/>
      <selection pane="bottomLeft" activeCell="A6" sqref="A6"/>
      <selection pane="bottomRight" activeCell="E13" sqref="E13"/>
    </sheetView>
  </sheetViews>
  <sheetFormatPr defaultColWidth="9.00390625" defaultRowHeight="13.5"/>
  <cols>
    <col min="1" max="1" width="4.625" style="0" customWidth="1"/>
    <col min="2" max="2" width="7.375" style="0" customWidth="1"/>
    <col min="3" max="3" width="6.625" style="0" customWidth="1"/>
    <col min="4" max="4" width="9.125" style="0" customWidth="1"/>
    <col min="5" max="20" width="6.625" style="0" customWidth="1"/>
  </cols>
  <sheetData>
    <row r="1" spans="1:20" ht="25.5" customHeight="1">
      <c r="A1" s="8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5.5" customHeight="1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3.5" customHeight="1" thickBot="1">
      <c r="A3" s="8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5"/>
      <c r="T3" s="26" t="s">
        <v>30</v>
      </c>
    </row>
    <row r="4" spans="1:20" ht="25.5" customHeight="1" thickTop="1">
      <c r="A4" s="35" t="s">
        <v>23</v>
      </c>
      <c r="B4" s="36"/>
      <c r="C4" s="29" t="s">
        <v>0</v>
      </c>
      <c r="D4" s="33"/>
      <c r="E4" s="29" t="s">
        <v>3</v>
      </c>
      <c r="F4" s="33"/>
      <c r="G4" s="33"/>
      <c r="H4" s="33"/>
      <c r="I4" s="29" t="s">
        <v>6</v>
      </c>
      <c r="J4" s="33"/>
      <c r="K4" s="34" t="s">
        <v>7</v>
      </c>
      <c r="L4" s="33"/>
      <c r="M4" s="29" t="s">
        <v>8</v>
      </c>
      <c r="N4" s="33"/>
      <c r="O4" s="29" t="s">
        <v>9</v>
      </c>
      <c r="P4" s="33"/>
      <c r="Q4" s="29" t="s">
        <v>10</v>
      </c>
      <c r="R4" s="33"/>
      <c r="S4" s="29" t="s">
        <v>11</v>
      </c>
      <c r="T4" s="30"/>
    </row>
    <row r="5" spans="1:20" ht="19.5" customHeight="1">
      <c r="A5" s="37"/>
      <c r="B5" s="38"/>
      <c r="C5" s="31"/>
      <c r="D5" s="31"/>
      <c r="E5" s="41" t="s">
        <v>4</v>
      </c>
      <c r="F5" s="41"/>
      <c r="G5" s="41" t="s">
        <v>5</v>
      </c>
      <c r="H5" s="4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2"/>
    </row>
    <row r="6" spans="1:21" ht="39" customHeight="1">
      <c r="A6" s="39"/>
      <c r="B6" s="40"/>
      <c r="C6" s="11" t="s">
        <v>24</v>
      </c>
      <c r="D6" s="11" t="s">
        <v>25</v>
      </c>
      <c r="E6" s="11" t="s">
        <v>24</v>
      </c>
      <c r="F6" s="11" t="s">
        <v>25</v>
      </c>
      <c r="G6" s="11" t="s">
        <v>24</v>
      </c>
      <c r="H6" s="11" t="s">
        <v>25</v>
      </c>
      <c r="I6" s="11" t="s">
        <v>24</v>
      </c>
      <c r="J6" s="11" t="s">
        <v>25</v>
      </c>
      <c r="K6" s="11" t="s">
        <v>24</v>
      </c>
      <c r="L6" s="11" t="s">
        <v>25</v>
      </c>
      <c r="M6" s="11" t="s">
        <v>24</v>
      </c>
      <c r="N6" s="11" t="s">
        <v>25</v>
      </c>
      <c r="O6" s="11" t="s">
        <v>24</v>
      </c>
      <c r="P6" s="11" t="s">
        <v>25</v>
      </c>
      <c r="Q6" s="11" t="s">
        <v>24</v>
      </c>
      <c r="R6" s="11" t="s">
        <v>25</v>
      </c>
      <c r="S6" s="11" t="s">
        <v>24</v>
      </c>
      <c r="T6" s="12" t="s">
        <v>25</v>
      </c>
      <c r="U6" s="10"/>
    </row>
    <row r="7" spans="1:20" ht="24.75" customHeight="1">
      <c r="A7" s="2" t="s">
        <v>1</v>
      </c>
      <c r="B7" s="3" t="s">
        <v>28</v>
      </c>
      <c r="C7" s="7">
        <v>20312</v>
      </c>
      <c r="D7" s="7">
        <v>157573</v>
      </c>
      <c r="E7" s="7">
        <v>3507</v>
      </c>
      <c r="F7" s="7">
        <v>72472</v>
      </c>
      <c r="G7" s="7">
        <v>3630</v>
      </c>
      <c r="H7" s="7">
        <v>25156</v>
      </c>
      <c r="I7" s="7">
        <v>1075</v>
      </c>
      <c r="J7" s="7">
        <v>30982</v>
      </c>
      <c r="K7" s="7">
        <v>347</v>
      </c>
      <c r="L7" s="7">
        <v>6215</v>
      </c>
      <c r="M7" s="7">
        <v>1652</v>
      </c>
      <c r="N7" s="7">
        <v>0</v>
      </c>
      <c r="O7" s="7">
        <v>2404</v>
      </c>
      <c r="P7" s="7">
        <v>14463</v>
      </c>
      <c r="Q7" s="7">
        <v>97</v>
      </c>
      <c r="R7" s="7">
        <v>685</v>
      </c>
      <c r="S7" s="7">
        <v>7600</v>
      </c>
      <c r="T7" s="7">
        <v>7600</v>
      </c>
    </row>
    <row r="8" spans="1:20" ht="24.75" customHeight="1">
      <c r="A8" s="4"/>
      <c r="B8" s="3" t="s">
        <v>29</v>
      </c>
      <c r="C8" s="7">
        <v>19044</v>
      </c>
      <c r="D8" s="7">
        <v>141832</v>
      </c>
      <c r="E8" s="7">
        <v>3142</v>
      </c>
      <c r="F8" s="7">
        <v>65962</v>
      </c>
      <c r="G8" s="7">
        <v>3733</v>
      </c>
      <c r="H8" s="7">
        <v>23733</v>
      </c>
      <c r="I8" s="7">
        <v>928</v>
      </c>
      <c r="J8" s="7">
        <v>24970</v>
      </c>
      <c r="K8" s="7">
        <v>314</v>
      </c>
      <c r="L8" s="7">
        <v>6317</v>
      </c>
      <c r="M8" s="7">
        <v>1537</v>
      </c>
      <c r="N8" s="7">
        <v>0</v>
      </c>
      <c r="O8" s="7">
        <v>2400</v>
      </c>
      <c r="P8" s="7">
        <v>13398</v>
      </c>
      <c r="Q8" s="7">
        <v>87</v>
      </c>
      <c r="R8" s="7">
        <v>549</v>
      </c>
      <c r="S8" s="7">
        <v>6903</v>
      </c>
      <c r="T8" s="7">
        <v>6903</v>
      </c>
    </row>
    <row r="9" spans="1:20" ht="24.75" customHeight="1">
      <c r="A9" s="4"/>
      <c r="B9" s="3" t="s">
        <v>31</v>
      </c>
      <c r="C9" s="7">
        <v>19606</v>
      </c>
      <c r="D9" s="7">
        <v>193614</v>
      </c>
      <c r="E9" s="7">
        <v>3433</v>
      </c>
      <c r="F9" s="7">
        <v>75943</v>
      </c>
      <c r="G9" s="7">
        <v>3728</v>
      </c>
      <c r="H9" s="7">
        <v>25184</v>
      </c>
      <c r="I9" s="7">
        <v>1029</v>
      </c>
      <c r="J9" s="7">
        <v>26555</v>
      </c>
      <c r="K9" s="7">
        <v>312</v>
      </c>
      <c r="L9" s="7">
        <v>5875</v>
      </c>
      <c r="M9" s="7">
        <v>1516</v>
      </c>
      <c r="N9" s="7">
        <v>39538</v>
      </c>
      <c r="O9" s="7">
        <v>2357</v>
      </c>
      <c r="P9" s="7">
        <v>12822</v>
      </c>
      <c r="Q9" s="7">
        <v>94</v>
      </c>
      <c r="R9" s="7">
        <v>560</v>
      </c>
      <c r="S9" s="7">
        <v>7137</v>
      </c>
      <c r="T9" s="7">
        <v>7137</v>
      </c>
    </row>
    <row r="10" spans="1:20" s="43" customFormat="1" ht="24.75" customHeight="1">
      <c r="A10" s="9"/>
      <c r="B10" s="3" t="s">
        <v>33</v>
      </c>
      <c r="C10" s="7">
        <v>20411</v>
      </c>
      <c r="D10" s="7">
        <v>197882</v>
      </c>
      <c r="E10" s="7">
        <v>3568</v>
      </c>
      <c r="F10" s="7">
        <v>77364</v>
      </c>
      <c r="G10" s="7">
        <v>3754</v>
      </c>
      <c r="H10" s="7">
        <v>25563</v>
      </c>
      <c r="I10" s="7">
        <v>960</v>
      </c>
      <c r="J10" s="7">
        <v>28706</v>
      </c>
      <c r="K10" s="7">
        <v>283</v>
      </c>
      <c r="L10" s="7">
        <v>4748</v>
      </c>
      <c r="M10" s="7">
        <v>1475</v>
      </c>
      <c r="N10" s="42">
        <v>40420</v>
      </c>
      <c r="O10" s="7">
        <v>2410</v>
      </c>
      <c r="P10" s="7">
        <v>12620</v>
      </c>
      <c r="Q10" s="7">
        <v>110</v>
      </c>
      <c r="R10" s="7">
        <v>610</v>
      </c>
      <c r="S10" s="7">
        <v>7851</v>
      </c>
      <c r="T10" s="7">
        <v>7851</v>
      </c>
    </row>
    <row r="11" spans="1:20" ht="24.75" customHeight="1">
      <c r="A11" s="9"/>
      <c r="B11" s="17" t="s">
        <v>34</v>
      </c>
      <c r="C11" s="18">
        <f>SUM(E11,G11,I11,K11,M11,O11,Q11,S11)</f>
        <v>19404</v>
      </c>
      <c r="D11" s="18">
        <f>SUM(F11,H11,J11,L11,N11,P11,R11,T11)</f>
        <v>195821</v>
      </c>
      <c r="E11" s="18">
        <v>3592</v>
      </c>
      <c r="F11" s="18">
        <v>75305</v>
      </c>
      <c r="G11" s="18">
        <v>3840</v>
      </c>
      <c r="H11" s="18">
        <v>26887</v>
      </c>
      <c r="I11" s="18">
        <v>924</v>
      </c>
      <c r="J11" s="18">
        <v>25502</v>
      </c>
      <c r="K11" s="18">
        <v>271</v>
      </c>
      <c r="L11" s="18">
        <v>4565</v>
      </c>
      <c r="M11" s="18">
        <v>1576</v>
      </c>
      <c r="N11" s="19">
        <v>43399</v>
      </c>
      <c r="O11" s="18">
        <v>2362</v>
      </c>
      <c r="P11" s="18">
        <v>12508</v>
      </c>
      <c r="Q11" s="18">
        <v>117</v>
      </c>
      <c r="R11" s="18">
        <v>933</v>
      </c>
      <c r="S11" s="18">
        <v>6722</v>
      </c>
      <c r="T11" s="18">
        <v>6722</v>
      </c>
    </row>
    <row r="12" spans="1:20" ht="33.75" customHeight="1">
      <c r="A12" s="4" t="s">
        <v>32</v>
      </c>
      <c r="B12" s="3" t="s">
        <v>12</v>
      </c>
      <c r="C12" s="27">
        <f>E12+G12+I12+K12+M12+O12+Q12+S12</f>
        <v>1028</v>
      </c>
      <c r="D12" s="18">
        <f aca="true" t="shared" si="0" ref="D12:D24">SUM(F12+H12+J12+L12+N12+P12+R12+T12)</f>
        <v>14528</v>
      </c>
      <c r="E12" s="22">
        <v>293</v>
      </c>
      <c r="F12" s="22">
        <v>6051</v>
      </c>
      <c r="G12" s="22">
        <v>313</v>
      </c>
      <c r="H12" s="22">
        <v>2031</v>
      </c>
      <c r="I12" s="22">
        <v>82</v>
      </c>
      <c r="J12" s="22">
        <v>2007</v>
      </c>
      <c r="K12" s="22">
        <v>27</v>
      </c>
      <c r="L12" s="22">
        <v>492</v>
      </c>
      <c r="M12" s="22">
        <v>113</v>
      </c>
      <c r="N12" s="22">
        <v>2925</v>
      </c>
      <c r="O12" s="22">
        <v>187</v>
      </c>
      <c r="P12" s="22">
        <v>910</v>
      </c>
      <c r="Q12" s="22">
        <v>13</v>
      </c>
      <c r="R12" s="22">
        <v>112</v>
      </c>
      <c r="S12" s="7"/>
      <c r="T12" s="7"/>
    </row>
    <row r="13" spans="1:20" ht="19.5" customHeight="1">
      <c r="A13" s="4"/>
      <c r="B13" s="3" t="s">
        <v>13</v>
      </c>
      <c r="C13" s="27">
        <f>E13+G13+I13+K13+M13+O13+Q13+S13</f>
        <v>1196</v>
      </c>
      <c r="D13" s="18">
        <f t="shared" si="0"/>
        <v>18143</v>
      </c>
      <c r="E13" s="22">
        <v>318</v>
      </c>
      <c r="F13" s="22">
        <v>6403</v>
      </c>
      <c r="G13" s="22">
        <v>363</v>
      </c>
      <c r="H13" s="22">
        <v>2412</v>
      </c>
      <c r="I13" s="22">
        <v>95</v>
      </c>
      <c r="J13" s="22">
        <v>2397</v>
      </c>
      <c r="K13" s="22">
        <v>31</v>
      </c>
      <c r="L13" s="22">
        <v>540</v>
      </c>
      <c r="M13" s="22">
        <v>153</v>
      </c>
      <c r="N13" s="22">
        <v>5147</v>
      </c>
      <c r="O13" s="22">
        <v>220</v>
      </c>
      <c r="P13" s="22">
        <v>1116</v>
      </c>
      <c r="Q13" s="22">
        <v>16</v>
      </c>
      <c r="R13" s="22">
        <v>128</v>
      </c>
      <c r="S13" s="7"/>
      <c r="T13" s="7"/>
    </row>
    <row r="14" spans="1:20" ht="19.5" customHeight="1">
      <c r="A14" s="4"/>
      <c r="B14" s="3" t="s">
        <v>14</v>
      </c>
      <c r="C14" s="27">
        <f aca="true" t="shared" si="1" ref="C14:C24">E14+G14+I14+K14+M14+O14+Q14+S14</f>
        <v>1087</v>
      </c>
      <c r="D14" s="18">
        <f t="shared" si="0"/>
        <v>16632</v>
      </c>
      <c r="E14" s="22">
        <v>309</v>
      </c>
      <c r="F14" s="22">
        <v>6489</v>
      </c>
      <c r="G14" s="22">
        <v>335</v>
      </c>
      <c r="H14" s="22">
        <v>2654</v>
      </c>
      <c r="I14" s="22">
        <v>81</v>
      </c>
      <c r="J14" s="22">
        <v>2277</v>
      </c>
      <c r="K14" s="22">
        <v>23</v>
      </c>
      <c r="L14" s="22">
        <v>343</v>
      </c>
      <c r="M14" s="22">
        <v>150</v>
      </c>
      <c r="N14" s="22">
        <v>3847</v>
      </c>
      <c r="O14" s="22">
        <v>182</v>
      </c>
      <c r="P14" s="22">
        <v>965</v>
      </c>
      <c r="Q14" s="22">
        <v>7</v>
      </c>
      <c r="R14" s="22">
        <v>57</v>
      </c>
      <c r="S14" s="7"/>
      <c r="T14" s="7"/>
    </row>
    <row r="15" spans="1:23" ht="19.5" customHeight="1">
      <c r="A15" s="4"/>
      <c r="B15" s="3" t="s">
        <v>15</v>
      </c>
      <c r="C15" s="27">
        <f t="shared" si="1"/>
        <v>4532</v>
      </c>
      <c r="D15" s="18">
        <f t="shared" si="0"/>
        <v>19224</v>
      </c>
      <c r="E15" s="22">
        <v>325</v>
      </c>
      <c r="F15" s="22">
        <v>6293</v>
      </c>
      <c r="G15" s="22">
        <v>319</v>
      </c>
      <c r="H15" s="22">
        <v>1739</v>
      </c>
      <c r="I15" s="22">
        <v>78</v>
      </c>
      <c r="J15" s="22">
        <v>2162</v>
      </c>
      <c r="K15" s="22">
        <v>24</v>
      </c>
      <c r="L15" s="22">
        <v>430</v>
      </c>
      <c r="M15" s="22">
        <v>146</v>
      </c>
      <c r="N15" s="22">
        <v>3994</v>
      </c>
      <c r="O15" s="22">
        <v>197</v>
      </c>
      <c r="P15" s="22">
        <v>1100</v>
      </c>
      <c r="Q15" s="22">
        <v>9</v>
      </c>
      <c r="R15" s="22">
        <v>72</v>
      </c>
      <c r="S15" s="7">
        <v>3434</v>
      </c>
      <c r="T15" s="7">
        <v>3434</v>
      </c>
      <c r="W15" s="20"/>
    </row>
    <row r="16" spans="1:20" ht="19.5" customHeight="1">
      <c r="A16" s="4"/>
      <c r="B16" s="3" t="s">
        <v>16</v>
      </c>
      <c r="C16" s="27">
        <f t="shared" si="1"/>
        <v>4251</v>
      </c>
      <c r="D16" s="18">
        <f t="shared" si="0"/>
        <v>16020</v>
      </c>
      <c r="E16" s="22">
        <v>260</v>
      </c>
      <c r="F16" s="22">
        <v>4800</v>
      </c>
      <c r="G16" s="22">
        <v>301</v>
      </c>
      <c r="H16" s="22">
        <v>2257</v>
      </c>
      <c r="I16" s="22">
        <v>67</v>
      </c>
      <c r="J16" s="22">
        <v>1202</v>
      </c>
      <c r="K16" s="22">
        <v>15</v>
      </c>
      <c r="L16" s="22">
        <v>270</v>
      </c>
      <c r="M16" s="22">
        <v>127</v>
      </c>
      <c r="N16" s="22">
        <v>3201</v>
      </c>
      <c r="O16" s="22">
        <v>185</v>
      </c>
      <c r="P16" s="22">
        <v>898</v>
      </c>
      <c r="Q16" s="22">
        <v>8</v>
      </c>
      <c r="R16" s="22">
        <v>104</v>
      </c>
      <c r="S16" s="7">
        <v>3288</v>
      </c>
      <c r="T16" s="7">
        <v>3288</v>
      </c>
    </row>
    <row r="17" spans="1:20" ht="19.5" customHeight="1">
      <c r="A17" s="4"/>
      <c r="B17" s="3" t="s">
        <v>17</v>
      </c>
      <c r="C17" s="27">
        <f t="shared" si="1"/>
        <v>1222</v>
      </c>
      <c r="D17" s="18">
        <f t="shared" si="0"/>
        <v>18780</v>
      </c>
      <c r="E17" s="22">
        <v>325</v>
      </c>
      <c r="F17" s="22">
        <v>6861</v>
      </c>
      <c r="G17" s="22">
        <v>378</v>
      </c>
      <c r="H17" s="22">
        <v>2569</v>
      </c>
      <c r="I17" s="22">
        <v>95</v>
      </c>
      <c r="J17" s="22">
        <v>4052</v>
      </c>
      <c r="K17" s="22">
        <v>25</v>
      </c>
      <c r="L17" s="22">
        <v>341</v>
      </c>
      <c r="M17" s="22">
        <v>134</v>
      </c>
      <c r="N17" s="22">
        <v>3489</v>
      </c>
      <c r="O17" s="22">
        <v>256</v>
      </c>
      <c r="P17" s="22">
        <v>1402</v>
      </c>
      <c r="Q17" s="22">
        <v>9</v>
      </c>
      <c r="R17" s="22">
        <v>66</v>
      </c>
      <c r="S17" s="7"/>
      <c r="T17" s="7"/>
    </row>
    <row r="18" spans="1:20" ht="19.5" customHeight="1">
      <c r="A18" s="4"/>
      <c r="B18" s="3" t="s">
        <v>18</v>
      </c>
      <c r="C18" s="27">
        <f t="shared" si="1"/>
        <v>1174</v>
      </c>
      <c r="D18" s="18">
        <f t="shared" si="0"/>
        <v>18243</v>
      </c>
      <c r="E18" s="22">
        <v>319</v>
      </c>
      <c r="F18" s="22">
        <v>8087</v>
      </c>
      <c r="G18" s="22">
        <v>365</v>
      </c>
      <c r="H18" s="22">
        <v>2600</v>
      </c>
      <c r="I18" s="22">
        <v>87</v>
      </c>
      <c r="J18" s="22">
        <v>2426</v>
      </c>
      <c r="K18" s="22">
        <v>26</v>
      </c>
      <c r="L18" s="22">
        <v>438</v>
      </c>
      <c r="M18" s="22">
        <v>151</v>
      </c>
      <c r="N18" s="22">
        <v>3606</v>
      </c>
      <c r="O18" s="22">
        <v>217</v>
      </c>
      <c r="P18" s="22">
        <v>1012</v>
      </c>
      <c r="Q18" s="22">
        <v>9</v>
      </c>
      <c r="R18" s="22">
        <v>74</v>
      </c>
      <c r="S18" s="7"/>
      <c r="T18" s="7"/>
    </row>
    <row r="19" spans="1:20" ht="19.5" customHeight="1">
      <c r="A19" s="4"/>
      <c r="B19" s="3" t="s">
        <v>19</v>
      </c>
      <c r="C19" s="27">
        <f t="shared" si="1"/>
        <v>1103</v>
      </c>
      <c r="D19" s="18">
        <f t="shared" si="0"/>
        <v>15524</v>
      </c>
      <c r="E19" s="22">
        <v>318</v>
      </c>
      <c r="F19" s="22">
        <v>6467</v>
      </c>
      <c r="G19" s="22">
        <v>347</v>
      </c>
      <c r="H19" s="22">
        <v>2341</v>
      </c>
      <c r="I19" s="22">
        <v>73</v>
      </c>
      <c r="J19" s="22">
        <v>1868</v>
      </c>
      <c r="K19" s="22">
        <v>20</v>
      </c>
      <c r="L19" s="22">
        <v>280</v>
      </c>
      <c r="M19" s="22">
        <v>130</v>
      </c>
      <c r="N19" s="22">
        <v>3382</v>
      </c>
      <c r="O19" s="22">
        <v>202</v>
      </c>
      <c r="P19" s="22">
        <v>1118</v>
      </c>
      <c r="Q19" s="22">
        <v>13</v>
      </c>
      <c r="R19" s="22">
        <v>68</v>
      </c>
      <c r="S19" s="7"/>
      <c r="T19" s="7"/>
    </row>
    <row r="20" spans="1:20" ht="19.5" customHeight="1">
      <c r="A20" s="4"/>
      <c r="B20" s="3" t="s">
        <v>20</v>
      </c>
      <c r="C20" s="27">
        <f t="shared" si="1"/>
        <v>880</v>
      </c>
      <c r="D20" s="18">
        <f t="shared" si="0"/>
        <v>13006</v>
      </c>
      <c r="E20" s="22">
        <v>283</v>
      </c>
      <c r="F20" s="22">
        <v>5868</v>
      </c>
      <c r="G20" s="22">
        <v>225</v>
      </c>
      <c r="H20" s="22">
        <v>1879</v>
      </c>
      <c r="I20" s="22">
        <v>59</v>
      </c>
      <c r="J20" s="22">
        <v>1238</v>
      </c>
      <c r="K20" s="22">
        <v>18</v>
      </c>
      <c r="L20" s="22">
        <v>253</v>
      </c>
      <c r="M20" s="22">
        <v>115</v>
      </c>
      <c r="N20" s="22">
        <v>2649</v>
      </c>
      <c r="O20" s="22">
        <v>168</v>
      </c>
      <c r="P20" s="22">
        <v>1023</v>
      </c>
      <c r="Q20" s="22">
        <v>12</v>
      </c>
      <c r="R20" s="22">
        <v>96</v>
      </c>
      <c r="S20" s="7"/>
      <c r="T20" s="7"/>
    </row>
    <row r="21" spans="1:20" ht="19.5" customHeight="1">
      <c r="A21" s="4" t="s">
        <v>35</v>
      </c>
      <c r="B21" s="3" t="s">
        <v>21</v>
      </c>
      <c r="C21" s="27">
        <f t="shared" si="1"/>
        <v>907</v>
      </c>
      <c r="D21" s="18">
        <f t="shared" si="0"/>
        <v>13606</v>
      </c>
      <c r="E21" s="22">
        <v>283</v>
      </c>
      <c r="F21" s="22">
        <v>5510</v>
      </c>
      <c r="G21" s="22">
        <v>257</v>
      </c>
      <c r="H21" s="22">
        <v>1760</v>
      </c>
      <c r="I21" s="22">
        <v>49</v>
      </c>
      <c r="J21" s="22">
        <v>1675</v>
      </c>
      <c r="K21" s="22">
        <v>17</v>
      </c>
      <c r="L21" s="22">
        <v>370</v>
      </c>
      <c r="M21" s="22">
        <v>133</v>
      </c>
      <c r="N21" s="22">
        <v>3297</v>
      </c>
      <c r="O21" s="22">
        <v>164</v>
      </c>
      <c r="P21" s="22">
        <v>962</v>
      </c>
      <c r="Q21" s="22">
        <v>4</v>
      </c>
      <c r="R21" s="22">
        <v>32</v>
      </c>
      <c r="S21" s="7"/>
      <c r="T21" s="7"/>
    </row>
    <row r="22" spans="1:20" ht="19.5" customHeight="1">
      <c r="A22" s="4"/>
      <c r="B22" s="3" t="s">
        <v>22</v>
      </c>
      <c r="C22" s="27">
        <f t="shared" si="1"/>
        <v>935</v>
      </c>
      <c r="D22" s="18">
        <f t="shared" si="0"/>
        <v>13495</v>
      </c>
      <c r="E22" s="22">
        <v>216</v>
      </c>
      <c r="F22" s="22">
        <v>4353</v>
      </c>
      <c r="G22" s="22">
        <v>297</v>
      </c>
      <c r="H22" s="22">
        <v>2240</v>
      </c>
      <c r="I22" s="22">
        <v>67</v>
      </c>
      <c r="J22" s="22">
        <v>1663</v>
      </c>
      <c r="K22" s="22">
        <v>15</v>
      </c>
      <c r="L22" s="22">
        <v>265</v>
      </c>
      <c r="M22" s="22">
        <v>139</v>
      </c>
      <c r="N22" s="22">
        <v>3798</v>
      </c>
      <c r="O22" s="22">
        <v>191</v>
      </c>
      <c r="P22" s="22">
        <v>1109</v>
      </c>
      <c r="Q22" s="22">
        <v>10</v>
      </c>
      <c r="R22" s="22">
        <v>67</v>
      </c>
      <c r="S22" s="7"/>
      <c r="T22" s="7"/>
    </row>
    <row r="23" spans="1:20" ht="19.5" customHeight="1" thickBot="1">
      <c r="A23" s="13"/>
      <c r="B23" s="14" t="s">
        <v>26</v>
      </c>
      <c r="C23" s="28">
        <f t="shared" si="1"/>
        <v>1089</v>
      </c>
      <c r="D23" s="24">
        <f t="shared" si="0"/>
        <v>18620</v>
      </c>
      <c r="E23" s="23">
        <v>343</v>
      </c>
      <c r="F23" s="23">
        <v>8123</v>
      </c>
      <c r="G23" s="23">
        <v>340</v>
      </c>
      <c r="H23" s="23">
        <v>2405</v>
      </c>
      <c r="I23" s="23">
        <v>91</v>
      </c>
      <c r="J23" s="23">
        <v>2535</v>
      </c>
      <c r="K23" s="23">
        <v>30</v>
      </c>
      <c r="L23" s="23">
        <v>543</v>
      </c>
      <c r="M23" s="23">
        <v>85</v>
      </c>
      <c r="N23" s="23">
        <v>4064</v>
      </c>
      <c r="O23" s="23">
        <v>193</v>
      </c>
      <c r="P23" s="23">
        <v>893</v>
      </c>
      <c r="Q23" s="23">
        <v>7</v>
      </c>
      <c r="R23" s="23">
        <v>57</v>
      </c>
      <c r="S23" s="16"/>
      <c r="T23" s="15"/>
    </row>
    <row r="24" spans="3:20" s="5" customFormat="1" ht="12" customHeight="1" thickTop="1">
      <c r="C24" s="27">
        <f t="shared" si="1"/>
        <v>19404</v>
      </c>
      <c r="D24" s="18">
        <f t="shared" si="0"/>
        <v>195821</v>
      </c>
      <c r="E24" s="21">
        <f>SUM(E12:E23)</f>
        <v>3592</v>
      </c>
      <c r="F24" s="21">
        <f aca="true" t="shared" si="2" ref="F24:T24">SUM(F12:F23)</f>
        <v>75305</v>
      </c>
      <c r="G24" s="21">
        <f t="shared" si="2"/>
        <v>3840</v>
      </c>
      <c r="H24" s="21">
        <f t="shared" si="2"/>
        <v>26887</v>
      </c>
      <c r="I24" s="21">
        <f t="shared" si="2"/>
        <v>924</v>
      </c>
      <c r="J24" s="21">
        <f t="shared" si="2"/>
        <v>25502</v>
      </c>
      <c r="K24" s="21">
        <f t="shared" si="2"/>
        <v>271</v>
      </c>
      <c r="L24" s="21">
        <f t="shared" si="2"/>
        <v>4565</v>
      </c>
      <c r="M24" s="21">
        <f t="shared" si="2"/>
        <v>1576</v>
      </c>
      <c r="N24" s="21">
        <f t="shared" si="2"/>
        <v>43399</v>
      </c>
      <c r="O24" s="21">
        <f t="shared" si="2"/>
        <v>2362</v>
      </c>
      <c r="P24" s="21">
        <f t="shared" si="2"/>
        <v>12508</v>
      </c>
      <c r="Q24" s="21">
        <f t="shared" si="2"/>
        <v>117</v>
      </c>
      <c r="R24" s="21">
        <f t="shared" si="2"/>
        <v>933</v>
      </c>
      <c r="S24" s="21">
        <f t="shared" si="2"/>
        <v>6722</v>
      </c>
      <c r="T24" s="21">
        <f t="shared" si="2"/>
        <v>6722</v>
      </c>
    </row>
    <row r="25" s="5" customFormat="1" ht="12.75" customHeight="1">
      <c r="A25" s="6" t="s">
        <v>2</v>
      </c>
    </row>
  </sheetData>
  <sheetProtection/>
  <mergeCells count="11">
    <mergeCell ref="A4:B6"/>
    <mergeCell ref="E4:H4"/>
    <mergeCell ref="E5:F5"/>
    <mergeCell ref="G5:H5"/>
    <mergeCell ref="S4:T5"/>
    <mergeCell ref="O4:P5"/>
    <mergeCell ref="Q4:R5"/>
    <mergeCell ref="C4:D5"/>
    <mergeCell ref="I4:J5"/>
    <mergeCell ref="K4:L5"/>
    <mergeCell ref="M4:N5"/>
  </mergeCells>
  <printOptions/>
  <pageMargins left="0.6692913385826772" right="0.6692913385826772" top="0.67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 </cp:lastModifiedBy>
  <cp:lastPrinted>2016-03-25T06:46:41Z</cp:lastPrinted>
  <dcterms:created xsi:type="dcterms:W3CDTF">1998-02-24T05:07:12Z</dcterms:created>
  <dcterms:modified xsi:type="dcterms:W3CDTF">2016-03-28T09:13:56Z</dcterms:modified>
  <cp:category/>
  <cp:version/>
  <cp:contentType/>
  <cp:contentStatus/>
</cp:coreProperties>
</file>