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65" activeTab="0"/>
  </bookViews>
  <sheets>
    <sheet name="１２－１１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<sst xmlns="http://schemas.openxmlformats.org/spreadsheetml/2006/main" count="116" uniqueCount="51">
  <si>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>年度・月別</t>
  </si>
  <si>
    <t>総量</t>
  </si>
  <si>
    <t>収集量</t>
  </si>
  <si>
    <t>小型車</t>
  </si>
  <si>
    <t>平成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</si>
  <si>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</si>
  <si>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</si>
  <si>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</si>
  <si>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</si>
  <si>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</si>
  <si>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</si>
  <si>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</si>
  <si>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</si>
  <si>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</si>
  <si>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</si>
  <si>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</si>
  <si>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</si>
  <si>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ペット　ボトル</t>
  </si>
  <si>
    <t>　　　</t>
  </si>
  <si>
    <t>可燃        ごみ</t>
  </si>
  <si>
    <t>不燃        ごみ</t>
  </si>
  <si>
    <t>粗大        ごみ</t>
  </si>
  <si>
    <t>ビニールごみ</t>
  </si>
  <si>
    <t>有害        ごみ</t>
  </si>
  <si>
    <t>びん・
缶類</t>
  </si>
  <si>
    <t>収集車両台数</t>
  </si>
  <si>
    <t>従事職員数</t>
  </si>
  <si>
    <t>収集回数</t>
  </si>
  <si>
    <t>（単位　トン）</t>
  </si>
  <si>
    <t>食品
トレイ</t>
  </si>
  <si>
    <t>一人当たりの収集量</t>
  </si>
  <si>
    <t>木くず・草類</t>
  </si>
  <si>
    <t>生ごみ</t>
  </si>
  <si>
    <t>-</t>
  </si>
  <si>
    <t>その他プラスチック類</t>
  </si>
  <si>
    <t>-</t>
  </si>
  <si>
    <t>-</t>
  </si>
  <si>
    <t>-</t>
  </si>
  <si>
    <t>小型
家電</t>
  </si>
  <si>
    <t xml:space="preserve"> H26.7～　小型家電回収開始</t>
  </si>
  <si>
    <t>資源化率
（％）</t>
  </si>
  <si>
    <t>１２－１１　ご　み　の 量　と　資 源 化 率</t>
  </si>
  <si>
    <t>25年度</t>
  </si>
  <si>
    <t>26年度</t>
  </si>
  <si>
    <t>29年</t>
  </si>
  <si>
    <t>平成30年3月31日現在</t>
  </si>
  <si>
    <t>27年度</t>
  </si>
  <si>
    <t>28年度</t>
  </si>
  <si>
    <t>29年度</t>
  </si>
  <si>
    <t>30年</t>
  </si>
  <si>
    <t xml:space="preserve"> 資料：住民生活部　環境対策課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</si>
</sst>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;_ * \-#\ ##0_ ;_ * &quot;-&quot;_ ;_ @_ "/>
    <numFmt numFmtId="177" formatCode="#.0\ ##0_ ;_ * \-#.0\ ##0_ ;_ * &quot;-&quot;_ ;_ @_ "/>
    <numFmt numFmtId="178" formatCode="#.00\ ##0_ ;_ * \-#.00\ ##0_ ;_ * &quot;-&quot;_ ;_ @_ "/>
    <numFmt numFmtId="179" formatCode="#.000\ ##0_ ;_ * \-#.000\ ##0_ ;_ * &quot;-&quot;_ ;_ @_ "/>
    <numFmt numFmtId="180" formatCode="#.0000\ ##0_ ;_ * \-#.0000\ ##0_ ;_ * &quot;-&quot;_ ;_ @_ "/>
    <numFmt numFmtId="181" formatCode="#.00000\ ##0_ ;_ * \-#.00000\ ##0_ ;_ * &quot;-&quot;_ ;_ @_ "/>
    <numFmt numFmtId="182" formatCode="#.000000\ ##0_ ;_ * \-#.000000\ ##0_ ;_ * &quot;-&quot;_ ;_ @_ "/>
    <numFmt numFmtId="183" formatCode="#.0000000\ ##0_ ;_ * \-#.0000000\ ##0_ ;_ * &quot;-&quot;_ ;_ @_ "/>
    <numFmt numFmtId="184" formatCode="#,##0.0;[Red]\-#,##0.0"/>
    <numFmt numFmtId="185" formatCode="#,##0.000;[Red]\-#,##0.000"/>
    <numFmt numFmtId="186" formatCode="#,##0.000_ ;[Red]\-#,##0.000\ "/>
    <numFmt numFmtId="187" formatCode="0.000"/>
    <numFmt numFmtId="188" formatCode="0.0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_ ;_ * \-#,##0.0_ ;_ * &quot;-&quot;??_ ;_ @_ "/>
    <numFmt numFmtId="193" formatCode="_ * #,##0_ ;_ * \-#,##0_ ;_ * &quot;-&quot;??_ ;_ @_ "/>
    <numFmt numFmtId="194" formatCode="0.00_);[Red]\(0.00\)"/>
    <numFmt numFmtId="195" formatCode="#.\ ##0_ ;_ * \-#.\ ##0_ ;_ * &quot;-&quot;_ ;_ @_ "/>
    <numFmt numFmtId="196" formatCode=".\ ##0_ ;_ * \-.\ ##0_ ;_ * &quot;-&quot;_ ;_ @_ⴆ"/>
    <numFmt numFmtId="197" formatCode=".\ ##00_ ;_ * \-.\ ##00_ ;_ * &quot;-&quot;_ ;_ @_ⴆ"/>
    <numFmt numFmtId="198" formatCode=".\ ##000_ ;_ * \-.\ ##000_ ;_ * &quot;-&quot;_ ;_ @_ⴆ"/>
    <numFmt numFmtId="199" formatCode=".\ ##_ ;_ * \-.\ ##_ ;_ * &quot;-&quot;_ ;_ @_ⴆ"/>
    <numFmt numFmtId="200" formatCode=".\ #_ ;_ * \-.\ #_ ;_ * &quot;-&quot;_ ;_ @_ⴆ"/>
    <numFmt numFmtId="201" formatCode="\ _ ;_ * \-\ _ ;_ * &quot;-&quot;_ ;_ @_ⴆ"/>
    <numFmt numFmtId="202" formatCode="#,##0.0000;[Red]\-#,##0.0000"/>
    <numFmt numFmtId="203" formatCode=".\ ###_ ;_ * \-.\ ###_ ;_ * &quot;-&quot;_ ;_ @_ⴆ"/>
    <numFmt numFmtId="204" formatCode="0.00_ "/>
    <numFmt numFmtId="205" formatCode="0.0_ "/>
    <numFmt numFmtId="206" formatCode="[&lt;=999]000;[&lt;=9999]000\-00;000\-0000"/>
    <numFmt numFmtId="207" formatCode="0_ "/>
    <numFmt numFmtId="208" formatCode="0.0_);[Red]\(0.0\)"/>
    <numFmt numFmtId="209" formatCode=".\ ####_ ;_ * \-.\ ####_ ;_ * &quot;-&quot;_ ;_ @_ⴆ"/>
    <numFmt numFmtId="210" formatCode=".\ #####_ ;_ * \-.\ #####_ ;_ * &quot;-&quot;_ ;_ @_ⴆ"/>
    <numFmt numFmtId="211" formatCode=".\ ######_ ;_ * \-.\ ######_ ;_ * &quot;-&quot;_ ;_ @_ⴆ"/>
    <numFmt numFmtId="212" formatCode=".\ #######_ ;_ * \-.\ #######_ ;_ * &quot;-&quot;_ ;_ @_ⴆ"/>
    <numFmt numFmtId="213" formatCode=".\ ########_ ;_ * \-.\ ########_ ;_ * &quot;-&quot;_ ;_ @_ⴆ"/>
    <numFmt numFmtId="214" formatCode=".\ #########_ ;_ * \-.\ #########_ ;_ * &quot;-&quot;_ ;_ @_ⴆ"/>
    <numFmt numFmtId="215" formatCode=".\ ##########_ ;_ * \-.\ ##########_ ;_ * &quot;-&quot;_ ;_ @_ⴆ"/>
    <numFmt numFmtId="216" formatCode=".\ ###########_ ;_ * \-.\ ###########_ ;_ * &quot;-&quot;_ ;_ @_ⴆ"/>
  </numFmts>
  <fonts count="45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5" fontId="2" fillId="0" borderId="0" xfId="48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right"/>
    </xf>
    <xf numFmtId="176" fontId="5" fillId="0" borderId="0" xfId="48" applyNumberFormat="1" applyFont="1" applyAlignment="1">
      <alignment/>
    </xf>
    <xf numFmtId="176" fontId="2" fillId="0" borderId="13" xfId="0" applyNumberFormat="1" applyFont="1" applyBorder="1" applyAlignment="1">
      <alignment/>
    </xf>
    <xf numFmtId="176" fontId="5" fillId="0" borderId="0" xfId="48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48" applyNumberFormat="1" applyFont="1" applyFill="1" applyAlignment="1">
      <alignment horizontal="right"/>
    </xf>
    <xf numFmtId="185" fontId="2" fillId="0" borderId="0" xfId="48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38" fontId="2" fillId="0" borderId="11" xfId="48" applyNumberFormat="1" applyFont="1" applyFill="1" applyBorder="1" applyAlignment="1">
      <alignment horizontal="right"/>
    </xf>
    <xf numFmtId="185" fontId="2" fillId="0" borderId="11" xfId="48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right"/>
    </xf>
    <xf numFmtId="176" fontId="5" fillId="32" borderId="0" xfId="48" applyNumberFormat="1" applyFont="1" applyFill="1" applyAlignment="1">
      <alignment/>
    </xf>
    <xf numFmtId="176" fontId="2" fillId="32" borderId="0" xfId="0" applyNumberFormat="1" applyFont="1" applyFill="1" applyAlignment="1">
      <alignment horizontal="right"/>
    </xf>
    <xf numFmtId="19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48" applyNumberFormat="1" applyFont="1" applyAlignment="1">
      <alignment/>
    </xf>
    <xf numFmtId="185" fontId="2" fillId="0" borderId="0" xfId="48" applyNumberFormat="1" applyFont="1" applyAlignment="1">
      <alignment/>
    </xf>
    <xf numFmtId="199" fontId="2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48" applyNumberFormat="1" applyFont="1" applyAlignment="1">
      <alignment horizontal="center"/>
    </xf>
    <xf numFmtId="199" fontId="10" fillId="0" borderId="0" xfId="0" applyNumberFormat="1" applyFont="1" applyFill="1" applyAlignment="1">
      <alignment horizontal="right"/>
    </xf>
    <xf numFmtId="176" fontId="2" fillId="0" borderId="0" xfId="48" applyNumberFormat="1" applyFont="1" applyFill="1" applyAlignment="1">
      <alignment/>
    </xf>
    <xf numFmtId="204" fontId="2" fillId="0" borderId="0" xfId="48" applyNumberFormat="1" applyFont="1" applyFill="1" applyAlignment="1">
      <alignment horizontal="right"/>
    </xf>
    <xf numFmtId="185" fontId="2" fillId="0" borderId="0" xfId="48" applyNumberFormat="1" applyFont="1" applyFill="1" applyAlignment="1">
      <alignment/>
    </xf>
    <xf numFmtId="176" fontId="2" fillId="32" borderId="0" xfId="48" applyNumberFormat="1" applyFont="1" applyFill="1" applyAlignment="1">
      <alignment/>
    </xf>
    <xf numFmtId="0" fontId="10" fillId="0" borderId="0" xfId="0" applyFont="1" applyAlignment="1">
      <alignment/>
    </xf>
    <xf numFmtId="199" fontId="5" fillId="0" borderId="0" xfId="48" applyNumberFormat="1" applyFont="1" applyAlignment="1">
      <alignment/>
    </xf>
    <xf numFmtId="208" fontId="2" fillId="0" borderId="0" xfId="0" applyNumberFormat="1" applyFont="1" applyFill="1" applyAlignment="1">
      <alignment/>
    </xf>
    <xf numFmtId="208" fontId="2" fillId="0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95" fontId="5" fillId="0" borderId="0" xfId="48" applyNumberFormat="1" applyFont="1" applyAlignment="1">
      <alignment/>
    </xf>
    <xf numFmtId="208" fontId="2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showGridLines="0" tabSelected="1" zoomScaleSheetLayoutView="100" workbookViewId="0" topLeftCell="A7">
      <selection activeCell="O19" sqref="O19"/>
    </sheetView>
  </sheetViews>
  <sheetFormatPr defaultColWidth="8.796875" defaultRowHeight="14.25"/>
  <cols>
    <col min="1" max="1" width="3.8984375" style="0" customWidth="1"/>
    <col min="2" max="2" width="2.09765625" style="0" customWidth="1"/>
    <col min="3" max="3" width="3.8984375" style="0" customWidth="1"/>
    <col min="4" max="4" width="7.3984375" style="0" customWidth="1"/>
    <col min="5" max="26" width="5.59765625" style="0" customWidth="1"/>
  </cols>
  <sheetData>
    <row r="1" spans="1:27" ht="24" customHeight="1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3"/>
      <c r="S1" s="3"/>
      <c r="T1" s="3"/>
      <c r="U1" s="3"/>
      <c r="V1" s="3"/>
      <c r="W1" s="3"/>
      <c r="X1" s="3"/>
      <c r="Y1" s="3"/>
      <c r="Z1" s="3"/>
      <c r="AA1" s="1"/>
    </row>
    <row r="2" spans="1:27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 t="s">
        <v>18</v>
      </c>
      <c r="R2" s="18"/>
      <c r="S2" s="18"/>
      <c r="T2" s="18"/>
      <c r="U2" s="18"/>
      <c r="V2" s="18"/>
      <c r="W2" s="18"/>
      <c r="X2" s="18"/>
      <c r="Y2" s="18"/>
      <c r="Z2" s="18"/>
      <c r="AA2" s="1"/>
    </row>
    <row r="3" spans="1:27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 t="s">
        <v>45</v>
      </c>
      <c r="W3" s="18"/>
      <c r="X3" s="18"/>
      <c r="Y3" s="19"/>
      <c r="Z3" s="19" t="s">
        <v>28</v>
      </c>
      <c r="AA3" s="1"/>
    </row>
    <row r="4" spans="1:27" ht="33.75" customHeight="1" thickTop="1">
      <c r="A4" s="74" t="s">
        <v>0</v>
      </c>
      <c r="B4" s="75"/>
      <c r="C4" s="76"/>
      <c r="D4" s="88" t="s">
        <v>1</v>
      </c>
      <c r="E4" s="90" t="s">
        <v>2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62" t="s">
        <v>40</v>
      </c>
      <c r="R4" s="59" t="s">
        <v>25</v>
      </c>
      <c r="S4" s="59" t="s">
        <v>26</v>
      </c>
      <c r="T4" s="71" t="s">
        <v>27</v>
      </c>
      <c r="U4" s="72"/>
      <c r="V4" s="72"/>
      <c r="W4" s="72"/>
      <c r="X4" s="72"/>
      <c r="Y4" s="72"/>
      <c r="Z4" s="72"/>
      <c r="AA4" s="7"/>
    </row>
    <row r="5" spans="1:27" ht="18" customHeight="1">
      <c r="A5" s="77"/>
      <c r="B5" s="77"/>
      <c r="C5" s="78"/>
      <c r="D5" s="89"/>
      <c r="E5" s="65" t="s">
        <v>19</v>
      </c>
      <c r="F5" s="65" t="s">
        <v>20</v>
      </c>
      <c r="G5" s="65" t="s">
        <v>21</v>
      </c>
      <c r="H5" s="67" t="s">
        <v>31</v>
      </c>
      <c r="I5" s="67" t="s">
        <v>32</v>
      </c>
      <c r="J5" s="65" t="s">
        <v>34</v>
      </c>
      <c r="K5" s="65" t="s">
        <v>23</v>
      </c>
      <c r="L5" s="67" t="s">
        <v>38</v>
      </c>
      <c r="M5" s="65" t="s">
        <v>24</v>
      </c>
      <c r="N5" s="65" t="s">
        <v>17</v>
      </c>
      <c r="O5" s="69" t="s">
        <v>29</v>
      </c>
      <c r="P5" s="65" t="s">
        <v>30</v>
      </c>
      <c r="Q5" s="63"/>
      <c r="R5" s="60"/>
      <c r="S5" s="60"/>
      <c r="T5" s="65" t="s">
        <v>19</v>
      </c>
      <c r="U5" s="65" t="s">
        <v>20</v>
      </c>
      <c r="V5" s="65" t="s">
        <v>21</v>
      </c>
      <c r="W5" s="65" t="s">
        <v>34</v>
      </c>
      <c r="X5" s="65" t="s">
        <v>23</v>
      </c>
      <c r="Y5" s="65" t="s">
        <v>24</v>
      </c>
      <c r="Z5" s="73" t="s">
        <v>17</v>
      </c>
      <c r="AA5" s="7"/>
    </row>
    <row r="6" spans="1:27" ht="27" customHeight="1">
      <c r="A6" s="79"/>
      <c r="B6" s="79"/>
      <c r="C6" s="80"/>
      <c r="D6" s="89"/>
      <c r="E6" s="66"/>
      <c r="F6" s="66" t="s">
        <v>20</v>
      </c>
      <c r="G6" s="66" t="s">
        <v>21</v>
      </c>
      <c r="H6" s="68"/>
      <c r="I6" s="68"/>
      <c r="J6" s="66" t="s">
        <v>22</v>
      </c>
      <c r="K6" s="66" t="s">
        <v>23</v>
      </c>
      <c r="L6" s="68"/>
      <c r="M6" s="66" t="s">
        <v>24</v>
      </c>
      <c r="N6" s="66" t="s">
        <v>17</v>
      </c>
      <c r="O6" s="70"/>
      <c r="P6" s="66" t="s">
        <v>24</v>
      </c>
      <c r="Q6" s="64"/>
      <c r="R6" s="61"/>
      <c r="S6" s="61" t="s">
        <v>3</v>
      </c>
      <c r="T6" s="66"/>
      <c r="U6" s="66" t="s">
        <v>20</v>
      </c>
      <c r="V6" s="66" t="s">
        <v>21</v>
      </c>
      <c r="W6" s="66" t="s">
        <v>22</v>
      </c>
      <c r="X6" s="66" t="s">
        <v>23</v>
      </c>
      <c r="Y6" s="66" t="s">
        <v>24</v>
      </c>
      <c r="Z6" s="61" t="s">
        <v>17</v>
      </c>
      <c r="AA6" s="7"/>
    </row>
    <row r="7" spans="1:27" s="22" customFormat="1" ht="24.75" customHeight="1">
      <c r="A7" s="4" t="s">
        <v>4</v>
      </c>
      <c r="B7" s="84" t="s">
        <v>42</v>
      </c>
      <c r="C7" s="85"/>
      <c r="D7" s="12">
        <v>6408.330000000001</v>
      </c>
      <c r="E7" s="12">
        <v>3875.4000000000005</v>
      </c>
      <c r="F7" s="12">
        <v>419.40999999999997</v>
      </c>
      <c r="G7" s="12">
        <v>91.12</v>
      </c>
      <c r="H7" s="12">
        <v>824.4</v>
      </c>
      <c r="I7" s="12">
        <v>294.1400000000001</v>
      </c>
      <c r="J7" s="12">
        <v>573.54</v>
      </c>
      <c r="K7" s="12">
        <v>16.05</v>
      </c>
      <c r="L7" s="26" t="s">
        <v>33</v>
      </c>
      <c r="M7" s="12">
        <v>256.75</v>
      </c>
      <c r="N7" s="12">
        <v>56.52000000000001</v>
      </c>
      <c r="O7" s="42">
        <v>0.9999999999999999</v>
      </c>
      <c r="P7" s="20">
        <v>0.22546282939872642</v>
      </c>
      <c r="Q7" s="27">
        <v>50.4</v>
      </c>
      <c r="R7" s="12">
        <v>15</v>
      </c>
      <c r="S7" s="12">
        <v>19</v>
      </c>
      <c r="T7" s="12">
        <v>209</v>
      </c>
      <c r="U7" s="12">
        <v>96</v>
      </c>
      <c r="V7" s="13" t="s">
        <v>33</v>
      </c>
      <c r="W7" s="12">
        <v>102</v>
      </c>
      <c r="X7" s="12">
        <v>4</v>
      </c>
      <c r="Y7" s="12">
        <v>48</v>
      </c>
      <c r="Z7" s="12">
        <v>48</v>
      </c>
      <c r="AA7" s="1"/>
    </row>
    <row r="8" spans="1:27" ht="24.75" customHeight="1">
      <c r="A8" s="5"/>
      <c r="B8" s="82" t="s">
        <v>43</v>
      </c>
      <c r="C8" s="83"/>
      <c r="D8" s="12">
        <v>6408.61</v>
      </c>
      <c r="E8" s="12">
        <v>3696.4</v>
      </c>
      <c r="F8" s="12">
        <v>396.81</v>
      </c>
      <c r="G8" s="12">
        <v>94.49</v>
      </c>
      <c r="H8" s="12">
        <v>949.7800000000001</v>
      </c>
      <c r="I8" s="12">
        <v>360.14</v>
      </c>
      <c r="J8" s="12">
        <v>581.5699999999999</v>
      </c>
      <c r="K8" s="12">
        <v>15.840000000000002</v>
      </c>
      <c r="L8" s="43">
        <v>2.15</v>
      </c>
      <c r="M8" s="12">
        <v>251.08</v>
      </c>
      <c r="N8" s="12">
        <v>59.309999999999995</v>
      </c>
      <c r="O8" s="42">
        <v>1.04</v>
      </c>
      <c r="P8" s="20">
        <v>0.22903445101441067</v>
      </c>
      <c r="Q8" s="27">
        <v>52.8</v>
      </c>
      <c r="R8" s="13">
        <v>15</v>
      </c>
      <c r="S8" s="13">
        <v>19</v>
      </c>
      <c r="T8" s="12">
        <v>207</v>
      </c>
      <c r="U8" s="12">
        <v>96</v>
      </c>
      <c r="V8" s="13">
        <v>0</v>
      </c>
      <c r="W8" s="12">
        <v>104</v>
      </c>
      <c r="X8" s="12">
        <v>4</v>
      </c>
      <c r="Y8" s="12">
        <v>48</v>
      </c>
      <c r="Z8" s="12">
        <v>48</v>
      </c>
      <c r="AA8" s="6"/>
    </row>
    <row r="9" spans="1:27" s="22" customFormat="1" ht="24.75" customHeight="1">
      <c r="A9" s="21"/>
      <c r="B9" s="82" t="s">
        <v>46</v>
      </c>
      <c r="C9" s="83"/>
      <c r="D9" s="43">
        <v>6399.52</v>
      </c>
      <c r="E9" s="44">
        <v>3579</v>
      </c>
      <c r="F9" s="44">
        <v>402</v>
      </c>
      <c r="G9" s="44">
        <v>96</v>
      </c>
      <c r="H9" s="44">
        <v>1010</v>
      </c>
      <c r="I9" s="44">
        <v>391</v>
      </c>
      <c r="J9" s="44">
        <v>591</v>
      </c>
      <c r="K9" s="44">
        <v>18</v>
      </c>
      <c r="L9" s="43">
        <v>3</v>
      </c>
      <c r="M9" s="44">
        <v>250</v>
      </c>
      <c r="N9" s="44">
        <v>59</v>
      </c>
      <c r="O9" s="42">
        <v>1.09</v>
      </c>
      <c r="P9" s="45">
        <v>0.227</v>
      </c>
      <c r="Q9" s="27">
        <v>53.7</v>
      </c>
      <c r="R9" s="44">
        <v>15</v>
      </c>
      <c r="S9" s="44">
        <v>21</v>
      </c>
      <c r="T9" s="44">
        <v>207</v>
      </c>
      <c r="U9" s="44">
        <v>96</v>
      </c>
      <c r="V9" s="13">
        <v>0</v>
      </c>
      <c r="W9" s="44">
        <v>105</v>
      </c>
      <c r="X9" s="44">
        <v>5</v>
      </c>
      <c r="Y9" s="44">
        <v>48</v>
      </c>
      <c r="Z9" s="44">
        <v>48</v>
      </c>
      <c r="AA9" s="1"/>
    </row>
    <row r="10" spans="1:27" s="22" customFormat="1" ht="24.75" customHeight="1">
      <c r="A10" s="21"/>
      <c r="B10" s="82" t="s">
        <v>47</v>
      </c>
      <c r="C10" s="83"/>
      <c r="D10" s="43">
        <v>6386.23</v>
      </c>
      <c r="E10" s="44">
        <v>3488.05</v>
      </c>
      <c r="F10" s="44">
        <v>395.11999999999995</v>
      </c>
      <c r="G10" s="44">
        <v>92.99</v>
      </c>
      <c r="H10" s="44">
        <v>1075.94</v>
      </c>
      <c r="I10" s="44">
        <v>434.09000000000003</v>
      </c>
      <c r="J10" s="51">
        <v>584.7400000000001</v>
      </c>
      <c r="K10" s="51">
        <v>15.48</v>
      </c>
      <c r="L10" s="51">
        <v>1.6500000000000004</v>
      </c>
      <c r="M10" s="51">
        <v>236.97</v>
      </c>
      <c r="N10" s="51">
        <v>59.54</v>
      </c>
      <c r="O10" s="52">
        <v>1.9499999999999995</v>
      </c>
      <c r="P10" s="53">
        <v>0.2259</v>
      </c>
      <c r="Q10" s="46">
        <v>54.9</v>
      </c>
      <c r="R10" s="54">
        <v>14</v>
      </c>
      <c r="S10" s="54">
        <v>19</v>
      </c>
      <c r="T10" s="51">
        <v>207</v>
      </c>
      <c r="U10" s="51">
        <v>94</v>
      </c>
      <c r="V10" s="51">
        <v>0</v>
      </c>
      <c r="W10" s="51">
        <v>105</v>
      </c>
      <c r="X10" s="51">
        <v>5</v>
      </c>
      <c r="Y10" s="51">
        <v>48</v>
      </c>
      <c r="Z10" s="51">
        <v>48</v>
      </c>
      <c r="AA10" s="55"/>
    </row>
    <row r="11" spans="1:27" s="48" customFormat="1" ht="24.75" customHeight="1">
      <c r="A11" s="47"/>
      <c r="B11" s="86" t="s">
        <v>48</v>
      </c>
      <c r="C11" s="87"/>
      <c r="D11" s="23">
        <f>SUM(E11:O11)</f>
        <v>6248.4</v>
      </c>
      <c r="E11" s="28">
        <f>SUM(E12:E23)</f>
        <v>3424</v>
      </c>
      <c r="F11" s="28">
        <f aca="true" t="shared" si="0" ref="F11:O11">SUM(F12:F23)</f>
        <v>389</v>
      </c>
      <c r="G11" s="28">
        <f t="shared" si="0"/>
        <v>100</v>
      </c>
      <c r="H11" s="28">
        <f t="shared" si="0"/>
        <v>992</v>
      </c>
      <c r="I11" s="28">
        <f t="shared" si="0"/>
        <v>435</v>
      </c>
      <c r="J11" s="28">
        <f t="shared" si="0"/>
        <v>593</v>
      </c>
      <c r="K11" s="28">
        <f t="shared" si="0"/>
        <v>15</v>
      </c>
      <c r="L11" s="56">
        <f t="shared" si="0"/>
        <v>1.5000000000000007</v>
      </c>
      <c r="M11" s="28">
        <f t="shared" si="0"/>
        <v>237</v>
      </c>
      <c r="N11" s="28">
        <f t="shared" si="0"/>
        <v>60</v>
      </c>
      <c r="O11" s="92">
        <f t="shared" si="0"/>
        <v>1.9000000000000004</v>
      </c>
      <c r="P11" s="49">
        <f>SUM(P12:P23)</f>
        <v>0.2207837178898272</v>
      </c>
      <c r="Q11" s="50">
        <v>54.1</v>
      </c>
      <c r="R11" s="40">
        <v>13</v>
      </c>
      <c r="S11" s="40">
        <v>16</v>
      </c>
      <c r="T11" s="30">
        <f>SUM(T12:T23)</f>
        <v>208</v>
      </c>
      <c r="U11" s="30">
        <f aca="true" t="shared" si="1" ref="U11:Z11">SUM(U12:U23)</f>
        <v>96</v>
      </c>
      <c r="V11" s="30">
        <f t="shared" si="1"/>
        <v>0</v>
      </c>
      <c r="W11" s="30">
        <f t="shared" si="1"/>
        <v>103</v>
      </c>
      <c r="X11" s="30">
        <f t="shared" si="1"/>
        <v>7</v>
      </c>
      <c r="Y11" s="30">
        <f t="shared" si="1"/>
        <v>48</v>
      </c>
      <c r="Z11" s="30">
        <f t="shared" si="1"/>
        <v>48</v>
      </c>
      <c r="AA11" s="6"/>
    </row>
    <row r="12" spans="1:27" ht="18" customHeight="1">
      <c r="A12" s="81" t="s">
        <v>44</v>
      </c>
      <c r="B12" s="81"/>
      <c r="C12" s="8" t="s">
        <v>5</v>
      </c>
      <c r="D12" s="12"/>
      <c r="E12" s="12">
        <v>262</v>
      </c>
      <c r="F12" s="12">
        <v>28</v>
      </c>
      <c r="G12" s="12">
        <v>8</v>
      </c>
      <c r="H12" s="12">
        <v>52</v>
      </c>
      <c r="I12" s="12">
        <v>33</v>
      </c>
      <c r="J12" s="31">
        <v>46</v>
      </c>
      <c r="K12" s="32">
        <v>1</v>
      </c>
      <c r="L12" s="57">
        <v>0.1</v>
      </c>
      <c r="M12" s="31">
        <v>23</v>
      </c>
      <c r="N12" s="31">
        <v>5</v>
      </c>
      <c r="O12" s="57">
        <v>0.2</v>
      </c>
      <c r="P12" s="33">
        <f>SUM(E12:O12)/28301</f>
        <v>0.016193774071587577</v>
      </c>
      <c r="Q12" s="34" t="s">
        <v>35</v>
      </c>
      <c r="R12" s="34" t="s">
        <v>37</v>
      </c>
      <c r="S12" s="34" t="s">
        <v>37</v>
      </c>
      <c r="T12" s="34">
        <v>16</v>
      </c>
      <c r="U12" s="34">
        <v>8</v>
      </c>
      <c r="V12" s="34" t="s">
        <v>35</v>
      </c>
      <c r="W12" s="34">
        <v>8</v>
      </c>
      <c r="X12" s="34">
        <v>0</v>
      </c>
      <c r="Y12" s="34">
        <v>4</v>
      </c>
      <c r="Z12" s="34">
        <v>4</v>
      </c>
      <c r="AA12" s="1"/>
    </row>
    <row r="13" spans="1:27" ht="18" customHeight="1">
      <c r="A13" s="5"/>
      <c r="B13" s="7"/>
      <c r="C13" s="8" t="s">
        <v>6</v>
      </c>
      <c r="D13" s="12"/>
      <c r="E13" s="12">
        <v>305</v>
      </c>
      <c r="F13" s="12">
        <v>32</v>
      </c>
      <c r="G13" s="12">
        <v>8</v>
      </c>
      <c r="H13" s="12">
        <v>96</v>
      </c>
      <c r="I13" s="12">
        <v>38</v>
      </c>
      <c r="J13" s="31">
        <v>46</v>
      </c>
      <c r="K13" s="32">
        <v>3</v>
      </c>
      <c r="L13" s="57">
        <v>0.2</v>
      </c>
      <c r="M13" s="31">
        <v>19</v>
      </c>
      <c r="N13" s="31">
        <v>5</v>
      </c>
      <c r="O13" s="57">
        <v>0.2</v>
      </c>
      <c r="P13" s="33">
        <f aca="true" t="shared" si="2" ref="P13:P23">SUM(E13:O13)/28301</f>
        <v>0.019518744920674184</v>
      </c>
      <c r="Q13" s="34" t="s">
        <v>35</v>
      </c>
      <c r="R13" s="34" t="s">
        <v>37</v>
      </c>
      <c r="S13" s="34" t="s">
        <v>37</v>
      </c>
      <c r="T13" s="34">
        <v>18</v>
      </c>
      <c r="U13" s="34">
        <v>8</v>
      </c>
      <c r="V13" s="34" t="s">
        <v>35</v>
      </c>
      <c r="W13" s="34">
        <v>8</v>
      </c>
      <c r="X13" s="34">
        <v>1</v>
      </c>
      <c r="Y13" s="34">
        <v>4</v>
      </c>
      <c r="Z13" s="34">
        <v>4</v>
      </c>
      <c r="AA13" s="1"/>
    </row>
    <row r="14" spans="1:27" ht="18" customHeight="1">
      <c r="A14" s="5"/>
      <c r="B14" s="7"/>
      <c r="C14" s="8" t="s">
        <v>7</v>
      </c>
      <c r="D14" s="12"/>
      <c r="E14" s="12">
        <v>280</v>
      </c>
      <c r="F14" s="12">
        <v>37</v>
      </c>
      <c r="G14" s="12">
        <v>7</v>
      </c>
      <c r="H14" s="12">
        <v>90</v>
      </c>
      <c r="I14" s="12">
        <v>37</v>
      </c>
      <c r="J14" s="31">
        <v>55</v>
      </c>
      <c r="K14" s="32">
        <v>0</v>
      </c>
      <c r="L14" s="57">
        <v>0.1</v>
      </c>
      <c r="M14" s="31">
        <v>22</v>
      </c>
      <c r="N14" s="31">
        <v>6</v>
      </c>
      <c r="O14" s="57">
        <v>0.2</v>
      </c>
      <c r="P14" s="33">
        <f t="shared" si="2"/>
        <v>0.01887919154800184</v>
      </c>
      <c r="Q14" s="34" t="s">
        <v>35</v>
      </c>
      <c r="R14" s="34" t="s">
        <v>37</v>
      </c>
      <c r="S14" s="34" t="s">
        <v>37</v>
      </c>
      <c r="T14" s="34">
        <v>18</v>
      </c>
      <c r="U14" s="34">
        <v>8</v>
      </c>
      <c r="V14" s="34" t="s">
        <v>35</v>
      </c>
      <c r="W14" s="34">
        <v>10</v>
      </c>
      <c r="X14" s="34">
        <v>0</v>
      </c>
      <c r="Y14" s="34">
        <v>4</v>
      </c>
      <c r="Z14" s="34">
        <v>4</v>
      </c>
      <c r="AA14" s="1"/>
    </row>
    <row r="15" spans="1:27" ht="18" customHeight="1">
      <c r="A15" s="5"/>
      <c r="B15" s="7"/>
      <c r="C15" s="8" t="s">
        <v>8</v>
      </c>
      <c r="D15" s="12"/>
      <c r="E15" s="12">
        <v>293</v>
      </c>
      <c r="F15" s="12">
        <v>28</v>
      </c>
      <c r="G15" s="12">
        <v>8</v>
      </c>
      <c r="H15" s="12">
        <v>135</v>
      </c>
      <c r="I15" s="12">
        <v>42</v>
      </c>
      <c r="J15" s="31">
        <v>44</v>
      </c>
      <c r="K15" s="32">
        <v>0</v>
      </c>
      <c r="L15" s="57">
        <v>0.2</v>
      </c>
      <c r="M15" s="31">
        <v>20</v>
      </c>
      <c r="N15" s="31">
        <v>6</v>
      </c>
      <c r="O15" s="57">
        <v>0.2</v>
      </c>
      <c r="P15" s="33">
        <f t="shared" si="2"/>
        <v>0.020366771492173426</v>
      </c>
      <c r="Q15" s="34" t="s">
        <v>35</v>
      </c>
      <c r="R15" s="34" t="s">
        <v>37</v>
      </c>
      <c r="S15" s="34" t="s">
        <v>37</v>
      </c>
      <c r="T15" s="34">
        <v>17</v>
      </c>
      <c r="U15" s="34">
        <v>8</v>
      </c>
      <c r="V15" s="34" t="s">
        <v>35</v>
      </c>
      <c r="W15" s="34">
        <v>8</v>
      </c>
      <c r="X15" s="34">
        <v>0</v>
      </c>
      <c r="Y15" s="34">
        <v>4</v>
      </c>
      <c r="Z15" s="34">
        <v>4</v>
      </c>
      <c r="AA15" s="1"/>
    </row>
    <row r="16" spans="1:27" ht="18" customHeight="1">
      <c r="A16" s="5"/>
      <c r="B16" s="7"/>
      <c r="C16" s="8" t="s">
        <v>9</v>
      </c>
      <c r="D16" s="12"/>
      <c r="E16" s="12">
        <v>303</v>
      </c>
      <c r="F16" s="12">
        <v>28</v>
      </c>
      <c r="G16" s="12">
        <v>10</v>
      </c>
      <c r="H16" s="12">
        <v>119</v>
      </c>
      <c r="I16" s="12">
        <v>42</v>
      </c>
      <c r="J16" s="31">
        <v>51</v>
      </c>
      <c r="K16" s="32">
        <v>3</v>
      </c>
      <c r="L16" s="57">
        <v>0.1</v>
      </c>
      <c r="M16" s="31">
        <v>21</v>
      </c>
      <c r="N16" s="31">
        <v>5</v>
      </c>
      <c r="O16" s="57">
        <v>0.2</v>
      </c>
      <c r="P16" s="33">
        <f t="shared" si="2"/>
        <v>0.02057524469100032</v>
      </c>
      <c r="Q16" s="34" t="s">
        <v>35</v>
      </c>
      <c r="R16" s="34" t="s">
        <v>37</v>
      </c>
      <c r="S16" s="34" t="s">
        <v>37</v>
      </c>
      <c r="T16" s="34">
        <v>18</v>
      </c>
      <c r="U16" s="34">
        <v>8</v>
      </c>
      <c r="V16" s="34" t="s">
        <v>35</v>
      </c>
      <c r="W16" s="34">
        <v>9</v>
      </c>
      <c r="X16" s="34">
        <v>1</v>
      </c>
      <c r="Y16" s="34">
        <v>4</v>
      </c>
      <c r="Z16" s="34">
        <v>4</v>
      </c>
      <c r="AA16" s="1"/>
    </row>
    <row r="17" spans="1:27" ht="18" customHeight="1">
      <c r="A17" s="5"/>
      <c r="B17" s="7"/>
      <c r="C17" s="8" t="s">
        <v>10</v>
      </c>
      <c r="D17" s="12"/>
      <c r="E17" s="12">
        <v>271</v>
      </c>
      <c r="F17" s="12">
        <v>29</v>
      </c>
      <c r="G17" s="12">
        <v>7</v>
      </c>
      <c r="H17" s="12">
        <v>103</v>
      </c>
      <c r="I17" s="12">
        <v>37</v>
      </c>
      <c r="J17" s="31">
        <v>48</v>
      </c>
      <c r="K17" s="32">
        <v>0</v>
      </c>
      <c r="L17" s="57">
        <v>0.2</v>
      </c>
      <c r="M17" s="31">
        <v>23</v>
      </c>
      <c r="N17" s="31">
        <v>8</v>
      </c>
      <c r="O17" s="57">
        <v>0.2</v>
      </c>
      <c r="P17" s="33">
        <f t="shared" si="2"/>
        <v>0.018600049468216674</v>
      </c>
      <c r="Q17" s="34" t="s">
        <v>35</v>
      </c>
      <c r="R17" s="34" t="s">
        <v>37</v>
      </c>
      <c r="S17" s="34" t="s">
        <v>37</v>
      </c>
      <c r="T17" s="34">
        <v>17</v>
      </c>
      <c r="U17" s="34">
        <v>8</v>
      </c>
      <c r="V17" s="34" t="s">
        <v>35</v>
      </c>
      <c r="W17" s="34">
        <v>9</v>
      </c>
      <c r="X17" s="34">
        <v>0</v>
      </c>
      <c r="Y17" s="34">
        <v>4</v>
      </c>
      <c r="Z17" s="34">
        <v>4</v>
      </c>
      <c r="AA17" s="1"/>
    </row>
    <row r="18" spans="1:27" ht="18" customHeight="1">
      <c r="A18" s="5"/>
      <c r="B18" s="7"/>
      <c r="C18" s="8" t="s">
        <v>11</v>
      </c>
      <c r="D18" s="12"/>
      <c r="E18" s="12">
        <v>301</v>
      </c>
      <c r="F18" s="12">
        <v>26</v>
      </c>
      <c r="G18" s="12">
        <v>9</v>
      </c>
      <c r="H18" s="12">
        <v>132</v>
      </c>
      <c r="I18" s="12">
        <v>38</v>
      </c>
      <c r="J18" s="31">
        <v>46</v>
      </c>
      <c r="K18" s="32">
        <v>0</v>
      </c>
      <c r="L18" s="57">
        <v>0.1</v>
      </c>
      <c r="M18" s="31">
        <v>16</v>
      </c>
      <c r="N18" s="31">
        <v>5</v>
      </c>
      <c r="O18" s="57">
        <v>0.1</v>
      </c>
      <c r="P18" s="33">
        <f t="shared" si="2"/>
        <v>0.02025370128264019</v>
      </c>
      <c r="Q18" s="34" t="s">
        <v>35</v>
      </c>
      <c r="R18" s="34" t="s">
        <v>37</v>
      </c>
      <c r="S18" s="34" t="s">
        <v>37</v>
      </c>
      <c r="T18" s="34">
        <v>18</v>
      </c>
      <c r="U18" s="34">
        <v>8</v>
      </c>
      <c r="V18" s="34" t="s">
        <v>35</v>
      </c>
      <c r="W18" s="34">
        <v>8</v>
      </c>
      <c r="X18" s="34">
        <v>0</v>
      </c>
      <c r="Y18" s="34">
        <v>4</v>
      </c>
      <c r="Z18" s="34">
        <v>4</v>
      </c>
      <c r="AA18" s="1"/>
    </row>
    <row r="19" spans="1:27" ht="18" customHeight="1">
      <c r="A19" s="5"/>
      <c r="B19" s="7"/>
      <c r="C19" s="8" t="s">
        <v>12</v>
      </c>
      <c r="D19" s="12"/>
      <c r="E19" s="12">
        <v>279</v>
      </c>
      <c r="F19" s="12">
        <v>39</v>
      </c>
      <c r="G19" s="12">
        <v>9</v>
      </c>
      <c r="H19" s="12">
        <v>93</v>
      </c>
      <c r="I19" s="12">
        <v>34</v>
      </c>
      <c r="J19" s="31">
        <v>50</v>
      </c>
      <c r="K19" s="32">
        <v>3</v>
      </c>
      <c r="L19" s="57">
        <v>0.1</v>
      </c>
      <c r="M19" s="31">
        <v>16</v>
      </c>
      <c r="N19" s="31">
        <v>4</v>
      </c>
      <c r="O19" s="57">
        <v>0.1</v>
      </c>
      <c r="P19" s="33">
        <f t="shared" si="2"/>
        <v>0.018628317020599982</v>
      </c>
      <c r="Q19" s="34" t="s">
        <v>35</v>
      </c>
      <c r="R19" s="34" t="s">
        <v>37</v>
      </c>
      <c r="S19" s="34" t="s">
        <v>37</v>
      </c>
      <c r="T19" s="34">
        <v>17</v>
      </c>
      <c r="U19" s="34">
        <v>8</v>
      </c>
      <c r="V19" s="34" t="s">
        <v>35</v>
      </c>
      <c r="W19" s="34">
        <v>9</v>
      </c>
      <c r="X19" s="34">
        <v>1</v>
      </c>
      <c r="Y19" s="34">
        <v>4</v>
      </c>
      <c r="Z19" s="34">
        <v>4</v>
      </c>
      <c r="AA19" s="1"/>
    </row>
    <row r="20" spans="1:27" ht="18" customHeight="1">
      <c r="A20" s="5"/>
      <c r="B20" s="7"/>
      <c r="C20" s="8" t="s">
        <v>13</v>
      </c>
      <c r="D20" s="12"/>
      <c r="E20" s="12">
        <v>306</v>
      </c>
      <c r="F20" s="12">
        <v>67</v>
      </c>
      <c r="G20" s="12">
        <v>8</v>
      </c>
      <c r="H20" s="12">
        <v>79</v>
      </c>
      <c r="I20" s="12">
        <v>38</v>
      </c>
      <c r="J20" s="31">
        <v>59</v>
      </c>
      <c r="K20" s="32">
        <v>3</v>
      </c>
      <c r="L20" s="57">
        <v>0.1</v>
      </c>
      <c r="M20" s="31">
        <v>24</v>
      </c>
      <c r="N20" s="31">
        <v>5</v>
      </c>
      <c r="O20" s="57">
        <v>0.1</v>
      </c>
      <c r="P20" s="33">
        <f t="shared" si="2"/>
        <v>0.020819052330306353</v>
      </c>
      <c r="Q20" s="34" t="s">
        <v>35</v>
      </c>
      <c r="R20" s="34" t="s">
        <v>37</v>
      </c>
      <c r="S20" s="34" t="s">
        <v>37</v>
      </c>
      <c r="T20" s="41">
        <v>17</v>
      </c>
      <c r="U20" s="41">
        <v>8</v>
      </c>
      <c r="V20" s="41" t="s">
        <v>35</v>
      </c>
      <c r="W20" s="41">
        <v>8</v>
      </c>
      <c r="X20" s="41">
        <v>2</v>
      </c>
      <c r="Y20" s="41">
        <v>4</v>
      </c>
      <c r="Z20" s="41">
        <v>4</v>
      </c>
      <c r="AA20" s="1"/>
    </row>
    <row r="21" spans="1:27" ht="18" customHeight="1">
      <c r="A21" s="81" t="s">
        <v>49</v>
      </c>
      <c r="B21" s="81"/>
      <c r="C21" s="8" t="s">
        <v>14</v>
      </c>
      <c r="D21" s="12"/>
      <c r="E21" s="12">
        <v>292</v>
      </c>
      <c r="F21" s="12">
        <v>19</v>
      </c>
      <c r="G21" s="12">
        <v>9</v>
      </c>
      <c r="H21" s="12">
        <v>24</v>
      </c>
      <c r="I21" s="12">
        <v>35</v>
      </c>
      <c r="J21" s="31">
        <v>46</v>
      </c>
      <c r="K21" s="32">
        <v>0</v>
      </c>
      <c r="L21" s="57">
        <v>0.1</v>
      </c>
      <c r="M21" s="31">
        <v>18</v>
      </c>
      <c r="N21" s="31">
        <v>3</v>
      </c>
      <c r="O21" s="57">
        <v>0.1</v>
      </c>
      <c r="P21" s="33">
        <f t="shared" si="2"/>
        <v>0.015766227341790045</v>
      </c>
      <c r="Q21" s="34" t="s">
        <v>35</v>
      </c>
      <c r="R21" s="34" t="s">
        <v>37</v>
      </c>
      <c r="S21" s="34" t="s">
        <v>37</v>
      </c>
      <c r="T21" s="34">
        <v>18</v>
      </c>
      <c r="U21" s="34">
        <v>8</v>
      </c>
      <c r="V21" s="34" t="s">
        <v>35</v>
      </c>
      <c r="W21" s="34">
        <v>8</v>
      </c>
      <c r="X21" s="34">
        <v>0</v>
      </c>
      <c r="Y21" s="34">
        <v>4</v>
      </c>
      <c r="Z21" s="34">
        <v>4</v>
      </c>
      <c r="AA21" s="1"/>
    </row>
    <row r="22" spans="1:27" ht="18" customHeight="1">
      <c r="A22" s="5"/>
      <c r="B22" s="7"/>
      <c r="C22" s="8" t="s">
        <v>15</v>
      </c>
      <c r="D22" s="12"/>
      <c r="E22" s="12">
        <v>244</v>
      </c>
      <c r="F22" s="14">
        <v>28</v>
      </c>
      <c r="G22" s="14">
        <v>7</v>
      </c>
      <c r="H22" s="14">
        <v>19</v>
      </c>
      <c r="I22" s="14">
        <v>27</v>
      </c>
      <c r="J22" s="31">
        <v>43</v>
      </c>
      <c r="K22" s="32">
        <v>2</v>
      </c>
      <c r="L22" s="57">
        <v>0.1</v>
      </c>
      <c r="M22" s="35">
        <v>20</v>
      </c>
      <c r="N22" s="35">
        <v>3</v>
      </c>
      <c r="O22" s="93">
        <v>0.1</v>
      </c>
      <c r="P22" s="33">
        <f t="shared" si="2"/>
        <v>0.013893501996395888</v>
      </c>
      <c r="Q22" s="34" t="s">
        <v>35</v>
      </c>
      <c r="R22" s="34" t="s">
        <v>37</v>
      </c>
      <c r="S22" s="34" t="s">
        <v>37</v>
      </c>
      <c r="T22" s="34">
        <v>16</v>
      </c>
      <c r="U22" s="34">
        <v>8</v>
      </c>
      <c r="V22" s="34" t="s">
        <v>35</v>
      </c>
      <c r="W22" s="34">
        <v>8</v>
      </c>
      <c r="X22" s="34">
        <v>2</v>
      </c>
      <c r="Y22" s="34">
        <v>4</v>
      </c>
      <c r="Z22" s="34">
        <v>4</v>
      </c>
      <c r="AA22" s="1"/>
    </row>
    <row r="23" spans="1:27" ht="18" customHeight="1" thickBot="1">
      <c r="A23" s="9"/>
      <c r="B23" s="10"/>
      <c r="C23" s="11" t="s">
        <v>16</v>
      </c>
      <c r="D23" s="29"/>
      <c r="E23" s="15">
        <v>288</v>
      </c>
      <c r="F23" s="15">
        <v>28</v>
      </c>
      <c r="G23" s="15">
        <v>10</v>
      </c>
      <c r="H23" s="15">
        <v>50</v>
      </c>
      <c r="I23" s="15">
        <v>34</v>
      </c>
      <c r="J23" s="36">
        <v>59</v>
      </c>
      <c r="K23" s="37">
        <v>0</v>
      </c>
      <c r="L23" s="58">
        <v>0.1</v>
      </c>
      <c r="M23" s="36">
        <v>15</v>
      </c>
      <c r="N23" s="36">
        <v>5</v>
      </c>
      <c r="O23" s="58">
        <v>0.2</v>
      </c>
      <c r="P23" s="38">
        <f t="shared" si="2"/>
        <v>0.017289141726440763</v>
      </c>
      <c r="Q23" s="39" t="s">
        <v>35</v>
      </c>
      <c r="R23" s="39" t="s">
        <v>36</v>
      </c>
      <c r="S23" s="39" t="s">
        <v>36</v>
      </c>
      <c r="T23" s="39">
        <v>18</v>
      </c>
      <c r="U23" s="39">
        <v>8</v>
      </c>
      <c r="V23" s="39" t="s">
        <v>36</v>
      </c>
      <c r="W23" s="39">
        <v>10</v>
      </c>
      <c r="X23" s="39">
        <v>0</v>
      </c>
      <c r="Y23" s="39">
        <v>4</v>
      </c>
      <c r="Z23" s="39">
        <v>4</v>
      </c>
      <c r="AA23" s="1"/>
    </row>
    <row r="24" spans="1:17" s="16" customFormat="1" ht="11.25" customHeight="1" thickTop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6" customFormat="1" ht="11.25" customHeight="1">
      <c r="A25" s="16" t="s">
        <v>39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4"/>
    </row>
    <row r="26" spans="1:27" s="17" customFormat="1" ht="13.5" customHeight="1">
      <c r="A26" s="16" t="s">
        <v>50</v>
      </c>
      <c r="C26" s="16"/>
      <c r="D26" s="16"/>
      <c r="E26" s="16"/>
      <c r="F26" s="16"/>
      <c r="G26" s="16"/>
      <c r="H26" s="16"/>
      <c r="I26" s="16"/>
      <c r="J26" s="2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</sheetData>
  <sheetProtection/>
  <mergeCells count="33">
    <mergeCell ref="R4:R6"/>
    <mergeCell ref="D4:D6"/>
    <mergeCell ref="E4:P4"/>
    <mergeCell ref="M5:M6"/>
    <mergeCell ref="N5:N6"/>
    <mergeCell ref="P5:P6"/>
    <mergeCell ref="A4:C6"/>
    <mergeCell ref="E5:E6"/>
    <mergeCell ref="A21:B21"/>
    <mergeCell ref="A12:B12"/>
    <mergeCell ref="B8:C8"/>
    <mergeCell ref="B7:C7"/>
    <mergeCell ref="B9:C9"/>
    <mergeCell ref="B10:C10"/>
    <mergeCell ref="B11:C11"/>
    <mergeCell ref="V5:V6"/>
    <mergeCell ref="T4:Z4"/>
    <mergeCell ref="W5:W6"/>
    <mergeCell ref="X5:X6"/>
    <mergeCell ref="Y5:Y6"/>
    <mergeCell ref="Z5:Z6"/>
    <mergeCell ref="T5:T6"/>
    <mergeCell ref="U5:U6"/>
    <mergeCell ref="S4:S6"/>
    <mergeCell ref="Q4:Q6"/>
    <mergeCell ref="F5:F6"/>
    <mergeCell ref="G5:G6"/>
    <mergeCell ref="J5:J6"/>
    <mergeCell ref="H5:H6"/>
    <mergeCell ref="I5:I6"/>
    <mergeCell ref="L5:L6"/>
    <mergeCell ref="O5:O6"/>
    <mergeCell ref="K5:K6"/>
  </mergeCells>
  <printOptions/>
  <pageMargins left="0.35433070866141736" right="0.2755905511811024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統計情報課№２</dc:creator>
  <cp:keywords/>
  <dc:description/>
  <cp:lastModifiedBy>山本　潤</cp:lastModifiedBy>
  <cp:lastPrinted>2018-10-26T07:09:51Z</cp:lastPrinted>
  <dcterms:created xsi:type="dcterms:W3CDTF">1998-08-24T03:27:41Z</dcterms:created>
  <dcterms:modified xsi:type="dcterms:W3CDTF">2018-10-26T07:23:03Z</dcterms:modified>
  <cp:category/>
  <cp:version/>
  <cp:contentType/>
  <cp:contentStatus/>
</cp:coreProperties>
</file>