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3060" yWindow="1470" windowWidth="12300" windowHeight="9045"/>
  </bookViews>
  <sheets>
    <sheet name="５－８" sheetId="1" r:id="rId1"/>
  </sheets>
  <definedNames>
    <definedName name="_xlnm.Print_Area" localSheetId="0">'５－８'!$A$1:$Q$45</definedName>
  </definedNames>
  <calcPr calcId="162913"/>
</workbook>
</file>

<file path=xl/calcChain.xml><?xml version="1.0" encoding="utf-8"?>
<calcChain xmlns="http://schemas.openxmlformats.org/spreadsheetml/2006/main">
  <c r="Q31" i="1" l="1"/>
  <c r="K41" i="1"/>
  <c r="Q41" i="1"/>
  <c r="J20" i="1"/>
  <c r="K20" i="1"/>
  <c r="Q24" i="1"/>
  <c r="J18" i="1"/>
  <c r="Q18" i="1"/>
  <c r="Q17" i="1"/>
  <c r="Q16" i="1"/>
  <c r="K16" i="1"/>
  <c r="K17" i="1"/>
  <c r="K18" i="1"/>
  <c r="G16" i="1"/>
  <c r="G17" i="1"/>
  <c r="G18" i="1"/>
  <c r="G15" i="1"/>
  <c r="J15" i="1"/>
  <c r="K15" i="1"/>
  <c r="Q15" i="1"/>
  <c r="Q21" i="1"/>
  <c r="Q23" i="1"/>
  <c r="Q25" i="1"/>
  <c r="Q27" i="1"/>
  <c r="Q28" i="1"/>
  <c r="Q29" i="1"/>
  <c r="Q34" i="1"/>
  <c r="Q35" i="1"/>
  <c r="Q36" i="1"/>
  <c r="Q38" i="1"/>
  <c r="Q39" i="1"/>
  <c r="Q40" i="1"/>
  <c r="Q42" i="1"/>
  <c r="Q43" i="1"/>
  <c r="Q20" i="1"/>
  <c r="Q14" i="1"/>
  <c r="G14" i="1"/>
  <c r="J14" i="1"/>
  <c r="K14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K38" i="1"/>
  <c r="J39" i="1"/>
  <c r="J40" i="1"/>
  <c r="J41" i="1"/>
  <c r="J42" i="1"/>
  <c r="J43" i="1"/>
  <c r="K43" i="1"/>
  <c r="J21" i="1"/>
  <c r="J22" i="1"/>
  <c r="G20" i="1"/>
  <c r="G22" i="1"/>
  <c r="K22" i="1"/>
  <c r="G23" i="1"/>
  <c r="G24" i="1"/>
  <c r="K24" i="1"/>
  <c r="G25" i="1"/>
  <c r="G26" i="1"/>
  <c r="G27" i="1"/>
  <c r="G28" i="1"/>
  <c r="K28" i="1"/>
  <c r="G29" i="1"/>
  <c r="K29" i="1"/>
  <c r="G30" i="1"/>
  <c r="K30" i="1"/>
  <c r="G31" i="1"/>
  <c r="K31" i="1"/>
  <c r="G32" i="1"/>
  <c r="K32" i="1"/>
  <c r="G33" i="1"/>
  <c r="K33" i="1"/>
  <c r="G34" i="1"/>
  <c r="K34" i="1"/>
  <c r="G35" i="1"/>
  <c r="G36" i="1"/>
  <c r="G37" i="1"/>
  <c r="K37" i="1"/>
  <c r="G38" i="1"/>
  <c r="G39" i="1"/>
  <c r="G40" i="1"/>
  <c r="G41" i="1"/>
  <c r="G42" i="1"/>
  <c r="G43" i="1"/>
  <c r="G21" i="1"/>
  <c r="K21" i="1"/>
  <c r="K40" i="1"/>
  <c r="K36" i="1"/>
  <c r="K26" i="1"/>
  <c r="K27" i="1"/>
  <c r="K39" i="1"/>
  <c r="K35" i="1"/>
  <c r="K23" i="1"/>
  <c r="K42" i="1"/>
  <c r="K25" i="1"/>
</calcChain>
</file>

<file path=xl/sharedStrings.xml><?xml version="1.0" encoding="utf-8"?>
<sst xmlns="http://schemas.openxmlformats.org/spreadsheetml/2006/main" count="88" uniqueCount="60">
  <si>
    <t>種別</t>
    <rPh sb="0" eb="2">
      <t>シュベツ</t>
    </rPh>
    <phoneticPr fontId="1"/>
  </si>
  <si>
    <t>平      成</t>
    <rPh sb="0" eb="8">
      <t>ヘイセイ</t>
    </rPh>
    <phoneticPr fontId="1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</si>
  <si>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1"/>
  </si>
  <si>
    <t>事
業
所
数</t>
    <rPh sb="0" eb="5">
      <t>ジギョウショ</t>
    </rPh>
    <rPh sb="6" eb="7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</si>
  <si>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</si>
  <si>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</si>
  <si>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</si>
  <si>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常用労働者</t>
    <rPh sb="0" eb="2">
      <t>ジョウヨウ</t>
    </rPh>
    <rPh sb="2" eb="5">
      <t>ロウドウシャ</t>
    </rPh>
    <phoneticPr fontId="1"/>
  </si>
  <si>
    <t>個人事業主及び
家族従業員</t>
    <rPh sb="0" eb="5">
      <t>コジンジギョウヌシ</t>
    </rPh>
    <rPh sb="5" eb="6">
      <t>オヨ</t>
    </rPh>
    <rPh sb="8" eb="13">
      <t>カゾクジュウギョウイン</t>
    </rPh>
    <phoneticPr fontId="1"/>
  </si>
  <si>
    <t>合
計</t>
    <rPh sb="0" eb="4">
      <t>ゴウケイ</t>
    </rPh>
    <phoneticPr fontId="1"/>
  </si>
  <si>
    <t>従業者数（人）</t>
    <rPh sb="0" eb="4">
      <t>ジュウギョウシャスウ</t>
    </rPh>
    <rPh sb="5" eb="6">
      <t>ヒト</t>
    </rPh>
    <phoneticPr fontId="1"/>
  </si>
  <si>
    <t>現金給与
総額
（万円）</t>
    <rPh sb="0" eb="4">
      <t>ゲンキンキュウヨ</t>
    </rPh>
    <rPh sb="5" eb="7">
      <t>ソウガク</t>
    </rPh>
    <rPh sb="9" eb="11">
      <t>マンエン</t>
    </rPh>
    <phoneticPr fontId="1"/>
  </si>
  <si>
    <t>原材料
使用額等
（万円）</t>
    <rPh sb="0" eb="3">
      <t>ゲンザイリョウ</t>
    </rPh>
    <rPh sb="4" eb="6">
      <t>シヨウ</t>
    </rPh>
    <rPh sb="6" eb="8">
      <t>ガクトウ</t>
    </rPh>
    <rPh sb="10" eb="12">
      <t>マンエン</t>
    </rPh>
    <phoneticPr fontId="1"/>
  </si>
  <si>
    <t>製造品
出荷額</t>
    <rPh sb="0" eb="3">
      <t>セイゾウヒン</t>
    </rPh>
    <rPh sb="4" eb="7">
      <t>シュッカガク</t>
    </rPh>
    <phoneticPr fontId="1"/>
  </si>
  <si>
    <t>製造品出荷額等（万円）</t>
    <rPh sb="0" eb="3">
      <t>セイゾウヒン</t>
    </rPh>
    <rPh sb="3" eb="6">
      <t>シュッカガク</t>
    </rPh>
    <rPh sb="6" eb="7">
      <t>トウ</t>
    </rPh>
    <rPh sb="8" eb="10">
      <t>マンエン</t>
    </rPh>
    <phoneticPr fontId="1"/>
  </si>
  <si>
    <t>加工賃
収入額</t>
    <rPh sb="0" eb="3">
      <t>カコウチン</t>
    </rPh>
    <rPh sb="4" eb="7">
      <t>シュウニュウガク</t>
    </rPh>
    <phoneticPr fontId="1"/>
  </si>
  <si>
    <t>合計</t>
    <rPh sb="0" eb="2">
      <t>ゴウケイ</t>
    </rPh>
    <phoneticPr fontId="1"/>
  </si>
  <si>
    <t>家具・装備品</t>
    <rPh sb="0" eb="2">
      <t>カグ</t>
    </rPh>
    <rPh sb="3" eb="6">
      <t>ソウビヒン</t>
    </rPh>
    <phoneticPr fontId="1"/>
  </si>
  <si>
    <t>ゴム製品</t>
    <rPh sb="2" eb="4">
      <t>セイヒン</t>
    </rPh>
    <phoneticPr fontId="1"/>
  </si>
  <si>
    <t>鉄鋼</t>
    <rPh sb="0" eb="2">
      <t>テッコウ</t>
    </rPh>
    <phoneticPr fontId="1"/>
  </si>
  <si>
    <t>非鉄金属</t>
    <rPh sb="0" eb="4">
      <t>ヒテツキンゾク</t>
    </rPh>
    <phoneticPr fontId="1"/>
  </si>
  <si>
    <t>金属製品</t>
    <rPh sb="0" eb="2">
      <t>キンゾク</t>
    </rPh>
    <rPh sb="2" eb="4">
      <t>セイヒン</t>
    </rPh>
    <phoneticPr fontId="1"/>
  </si>
  <si>
    <t>19　     年</t>
  </si>
  <si>
    <t>20　     年</t>
  </si>
  <si>
    <t>その他
収入額</t>
    <rPh sb="2" eb="3">
      <t>タ</t>
    </rPh>
    <rPh sb="4" eb="7">
      <t>シュウニュウガク</t>
    </rPh>
    <phoneticPr fontId="1"/>
  </si>
  <si>
    <t>木材・木製品</t>
    <rPh sb="0" eb="2">
      <t>モクザイ</t>
    </rPh>
    <rPh sb="3" eb="6">
      <t>モクセイヒン</t>
    </rPh>
    <phoneticPr fontId="1"/>
  </si>
  <si>
    <t>パルプ・紙・加工品</t>
    <rPh sb="4" eb="5">
      <t>カミ</t>
    </rPh>
    <rPh sb="6" eb="9">
      <t>カコウヒン</t>
    </rPh>
    <phoneticPr fontId="1"/>
  </si>
  <si>
    <t>印刷・同関連品</t>
    <rPh sb="0" eb="2">
      <t>インサツ</t>
    </rPh>
    <rPh sb="3" eb="4">
      <t>ドウ</t>
    </rPh>
    <rPh sb="4" eb="7">
      <t>カンレンヒン</t>
    </rPh>
    <phoneticPr fontId="1"/>
  </si>
  <si>
    <t>化学工業製品</t>
    <rPh sb="0" eb="2">
      <t>カガク</t>
    </rPh>
    <rPh sb="2" eb="4">
      <t>コウギョウ</t>
    </rPh>
    <rPh sb="4" eb="6">
      <t>セイヒン</t>
    </rPh>
    <phoneticPr fontId="1"/>
  </si>
  <si>
    <t>はん用機械器具</t>
    <rPh sb="2" eb="3">
      <t>ヨウ</t>
    </rPh>
    <rPh sb="3" eb="5">
      <t>キカイ</t>
    </rPh>
    <rPh sb="5" eb="7">
      <t>キグ</t>
    </rPh>
    <phoneticPr fontId="1"/>
  </si>
  <si>
    <t>生産用機械器具</t>
    <rPh sb="0" eb="3">
      <t>セイサンヨウ</t>
    </rPh>
    <rPh sb="3" eb="5">
      <t>キカイ</t>
    </rPh>
    <rPh sb="5" eb="7">
      <t>キグ</t>
    </rPh>
    <phoneticPr fontId="1"/>
  </si>
  <si>
    <t>業務用機械器具</t>
    <rPh sb="0" eb="3">
      <t>ギョウムヨウ</t>
    </rPh>
    <rPh sb="3" eb="5">
      <t>キカイ</t>
    </rPh>
    <rPh sb="5" eb="7">
      <t>キグ</t>
    </rPh>
    <phoneticPr fontId="1"/>
  </si>
  <si>
    <t>電気機械器具</t>
    <rPh sb="0" eb="1">
      <t>デン</t>
    </rPh>
    <rPh sb="1" eb="2">
      <t>キ</t>
    </rPh>
    <rPh sb="2" eb="4">
      <t>キカイ</t>
    </rPh>
    <rPh sb="4" eb="6">
      <t>キグ</t>
    </rPh>
    <phoneticPr fontId="1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</si>
  <si>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1"/>
  </si>
  <si>
    <t>輸送用機械器具</t>
    <rPh sb="0" eb="3">
      <t>ユソウヨウ</t>
    </rPh>
    <rPh sb="3" eb="5">
      <t>キカイ</t>
    </rPh>
    <rPh sb="5" eb="7">
      <t>キグ</t>
    </rPh>
    <phoneticPr fontId="1"/>
  </si>
  <si>
    <t>21　     年</t>
  </si>
  <si>
    <t>22　     年</t>
  </si>
  <si>
    <t>23　     年</t>
  </si>
  <si>
    <t>24　     年</t>
  </si>
  <si>
    <t>25　     年</t>
    <phoneticPr fontId="1"/>
  </si>
  <si>
    <t>x</t>
  </si>
  <si>
    <t>26　     年</t>
    <phoneticPr fontId="1"/>
  </si>
  <si>
    <t>29　　　年</t>
    <rPh sb="5" eb="6">
      <t>ネン</t>
    </rPh>
    <phoneticPr fontId="1"/>
  </si>
  <si>
    <t>30　　　年</t>
    <rPh sb="5" eb="6">
      <t>ネン</t>
    </rPh>
    <phoneticPr fontId="1"/>
  </si>
  <si>
    <t>注：「Ｘ」は秘密保持上、秘匿したもので、合計とは一致しない。</t>
    <rPh sb="0" eb="1">
      <t>チュウイ</t>
    </rPh>
    <rPh sb="6" eb="8">
      <t>ヒミツ</t>
    </rPh>
    <rPh sb="8" eb="10">
      <t>ホジ</t>
    </rPh>
    <rPh sb="10" eb="11">
      <t>ジョウ</t>
    </rPh>
    <rPh sb="12" eb="14">
      <t>ヒトク</t>
    </rPh>
    <rPh sb="20" eb="22">
      <t>ゴウケイ</t>
    </rPh>
    <rPh sb="24" eb="26">
      <t>イッチ</t>
    </rPh>
    <phoneticPr fontId="1"/>
  </si>
  <si>
    <t>資料：工業統計調査</t>
    <rPh sb="0" eb="2">
      <t>シリョウ</t>
    </rPh>
    <rPh sb="3" eb="7">
      <t>コウギョウトウケイ</t>
    </rPh>
    <rPh sb="7" eb="9">
      <t>チョウサ</t>
    </rPh>
    <phoneticPr fontId="1"/>
  </si>
  <si>
    <t>令      和</t>
    <rPh sb="0" eb="1">
      <t>レイ</t>
    </rPh>
    <rPh sb="7" eb="8">
      <t>ワ</t>
    </rPh>
    <phoneticPr fontId="1"/>
  </si>
  <si>
    <t>元　　　年</t>
    <rPh sb="0" eb="1">
      <t>モト</t>
    </rPh>
    <rPh sb="4" eb="5">
      <t>ネン</t>
    </rPh>
    <phoneticPr fontId="1"/>
  </si>
  <si>
    <t>17　     年</t>
  </si>
  <si>
    <t>18　     年</t>
  </si>
  <si>
    <t>食料品</t>
    <rPh sb="0" eb="3">
      <t>ショクリョウヒン</t>
    </rPh>
    <phoneticPr fontId="1"/>
  </si>
  <si>
    <t>飲料・たばこ・飼料</t>
    <rPh sb="0" eb="2">
      <t>インリョウ</t>
    </rPh>
    <rPh sb="7" eb="9">
      <t>シリョウ</t>
    </rPh>
    <phoneticPr fontId="1"/>
  </si>
  <si>
    <t>繊維工業品</t>
    <rPh sb="0" eb="2">
      <t>センイ</t>
    </rPh>
    <rPh sb="2" eb="4">
      <t>コウギョウ</t>
    </rPh>
    <rPh sb="4" eb="5">
      <t>ヒン</t>
    </rPh>
    <phoneticPr fontId="1"/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</si>
  <si>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1"/>
  </si>
  <si>
    <t>プラスチック製品</t>
    <rPh sb="6" eb="8">
      <t>セイヒン</t>
    </rPh>
    <phoneticPr fontId="1"/>
  </si>
  <si>
    <t>なめし革・同製品・毛皮</t>
    <rPh sb="3" eb="4">
      <t>カワ</t>
    </rPh>
    <rPh sb="5" eb="6">
      <t>ドウ</t>
    </rPh>
    <rPh sb="6" eb="8">
      <t>セイヒン</t>
    </rPh>
    <rPh sb="9" eb="11">
      <t>ケガワ</t>
    </rPh>
    <phoneticPr fontId="1"/>
  </si>
  <si>
    <t>窯業・土石製品</t>
    <rPh sb="0" eb="2">
      <t>ヨウギョウ</t>
    </rPh>
    <rPh sb="3" eb="5">
      <t>ドセキ</t>
    </rPh>
    <rPh sb="5" eb="7">
      <t>セイヒン</t>
    </rPh>
    <phoneticPr fontId="1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</si>
  <si>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1"/>
  </si>
  <si>
    <t>その他の製品</t>
    <rPh sb="0" eb="3">
      <t>ソノタ</t>
    </rPh>
    <rPh sb="4" eb="6">
      <t>セイヒン</t>
    </rPh>
    <phoneticPr fontId="1"/>
  </si>
  <si>
    <t>５－８　製　造　業　の　状　況</t>
    <rPh sb="4" eb="9">
      <t>セイゾウギョウ</t>
    </rPh>
    <rPh sb="12" eb="1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</si>
</sst>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_ ;_ * &quot;△&quot;\ \ \ #\ ###\ ##0_ ;_ * &quot;-&quot;_ ;_ @_ "/>
    <numFmt numFmtId="177" formatCode="#,##0;&quot;△&quot;#,##0;&quot;-&quot;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5" fillId="2" borderId="0" xfId="0" applyFont="1" applyFill="1" applyBorder="1"/>
    <xf numFmtId="0" fontId="6" fillId="2" borderId="0" xfId="0" applyFont="1" applyFill="1"/>
    <xf numFmtId="0" fontId="5" fillId="2" borderId="14" xfId="0" applyFont="1" applyFill="1" applyBorder="1" applyAlignment="1">
      <alignment horizontal="distributed" vertical="center" justifyLastLine="1"/>
    </xf>
    <xf numFmtId="0" fontId="5" fillId="2" borderId="16" xfId="0" applyFont="1" applyFill="1" applyBorder="1" applyAlignment="1">
      <alignment horizontal="distributed" justifyLastLine="1"/>
    </xf>
    <xf numFmtId="0" fontId="5" fillId="2" borderId="0" xfId="0" applyNumberFormat="1" applyFont="1" applyFill="1" applyBorder="1" applyAlignment="1">
      <alignment horizontal="center" justifyLastLine="1"/>
    </xf>
    <xf numFmtId="176" fontId="5" fillId="2" borderId="0" xfId="0" applyNumberFormat="1" applyFont="1" applyFill="1"/>
    <xf numFmtId="176" fontId="5" fillId="2" borderId="0" xfId="0" applyNumberFormat="1" applyFont="1" applyFill="1" applyAlignment="1">
      <alignment horizontal="right"/>
    </xf>
    <xf numFmtId="0" fontId="5" fillId="2" borderId="0" xfId="0" applyFont="1" applyFill="1"/>
    <xf numFmtId="0" fontId="7" fillId="2" borderId="0" xfId="0" applyFont="1" applyFill="1" applyBorder="1"/>
    <xf numFmtId="0" fontId="5" fillId="2" borderId="0" xfId="0" applyNumberFormat="1" applyFont="1" applyFill="1" applyBorder="1" applyAlignment="1">
      <alignment horizontal="center"/>
    </xf>
    <xf numFmtId="176" fontId="5" fillId="2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0" fontId="5" fillId="2" borderId="0" xfId="0" applyFont="1" applyFill="1" applyAlignment="1">
      <alignment horizontal="right"/>
    </xf>
    <xf numFmtId="176" fontId="5" fillId="2" borderId="0" xfId="0" applyNumberFormat="1" applyFont="1" applyFill="1" applyAlignment="1">
      <alignment horizontal="center"/>
    </xf>
    <xf numFmtId="0" fontId="9" fillId="2" borderId="0" xfId="0" applyFont="1" applyFill="1"/>
    <xf numFmtId="0" fontId="7" fillId="2" borderId="16" xfId="0" applyFont="1" applyFill="1" applyBorder="1" applyAlignment="1">
      <alignment horizontal="distributed" justifyLastLine="1"/>
    </xf>
    <xf numFmtId="176" fontId="7" fillId="2" borderId="0" xfId="0" applyNumberFormat="1" applyFont="1" applyFill="1" applyAlignment="1">
      <alignment horizontal="center"/>
    </xf>
    <xf numFmtId="176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10" fillId="2" borderId="0" xfId="0" applyFont="1" applyFill="1"/>
    <xf numFmtId="177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76" fontId="6" fillId="2" borderId="0" xfId="0" applyNumberFormat="1" applyFont="1" applyFill="1" applyAlignment="1">
      <alignment horizontal="center"/>
    </xf>
    <xf numFmtId="176" fontId="5" fillId="0" borderId="17" xfId="1" applyNumberFormat="1" applyFont="1" applyFill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176" fontId="5" fillId="2" borderId="0" xfId="0" applyNumberFormat="1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center"/>
    </xf>
    <xf numFmtId="176" fontId="5" fillId="0" borderId="19" xfId="1" applyNumberFormat="1" applyFont="1" applyFill="1" applyBorder="1" applyAlignment="1" applyProtection="1">
      <alignment horizontal="right" vertical="center"/>
    </xf>
    <xf numFmtId="176" fontId="5" fillId="0" borderId="18" xfId="1" applyNumberFormat="1" applyFont="1" applyFill="1" applyBorder="1" applyAlignment="1" applyProtection="1">
      <alignment horizontal="right" vertical="center"/>
    </xf>
    <xf numFmtId="176" fontId="5" fillId="2" borderId="18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indent="1"/>
    </xf>
    <xf numFmtId="0" fontId="11" fillId="2" borderId="0" xfId="0" applyFont="1" applyFill="1"/>
    <xf numFmtId="177" fontId="4" fillId="2" borderId="0" xfId="0" applyNumberFormat="1" applyFont="1" applyFill="1"/>
    <xf numFmtId="0" fontId="5" fillId="2" borderId="3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indent="2"/>
    </xf>
    <xf numFmtId="0" fontId="5" fillId="2" borderId="16" xfId="0" applyFont="1" applyFill="1" applyBorder="1" applyAlignment="1">
      <alignment horizontal="left" indent="2"/>
    </xf>
    <xf numFmtId="0" fontId="5" fillId="2" borderId="0" xfId="0" applyFont="1" applyFill="1" applyBorder="1" applyAlignment="1">
      <alignment horizontal="distributed"/>
    </xf>
    <xf numFmtId="0" fontId="9" fillId="2" borderId="0" xfId="0" applyFont="1" applyFill="1" applyBorder="1" applyAlignment="1">
      <alignment horizontal="distributed"/>
    </xf>
    <xf numFmtId="0" fontId="5" fillId="2" borderId="1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distributed" vertical="center" justifyLastLine="1"/>
    </xf>
    <xf numFmtId="0" fontId="5" fillId="2" borderId="6" xfId="0" applyFont="1" applyFill="1" applyBorder="1" applyAlignment="1">
      <alignment horizontal="distributed" vertical="center" justifyLastLine="1"/>
    </xf>
    <xf numFmtId="0" fontId="6" fillId="2" borderId="7" xfId="0" applyFont="1" applyFill="1" applyBorder="1" applyAlignment="1">
      <alignment horizontal="distributed" vertical="center" justifyLastLine="1"/>
    </xf>
    <xf numFmtId="0" fontId="6" fillId="2" borderId="11" xfId="0" applyFont="1" applyFill="1" applyBorder="1" applyAlignment="1">
      <alignment horizontal="distributed" vertical="center" justifyLastLine="1"/>
    </xf>
    <xf numFmtId="0" fontId="6" fillId="2" borderId="14" xfId="0" applyFont="1" applyFill="1" applyBorder="1" applyAlignment="1">
      <alignment horizontal="distributed" vertical="center" justifyLastLine="1"/>
    </xf>
    <xf numFmtId="0" fontId="5" fillId="2" borderId="0" xfId="0" applyFont="1" applyFill="1" applyBorder="1" applyAlignment="1">
      <alignment horizontal="distributed" justifyLastLine="1"/>
    </xf>
    <xf numFmtId="0" fontId="7" fillId="2" borderId="0" xfId="0" applyFont="1" applyFill="1" applyBorder="1" applyAlignment="1">
      <alignment horizontal="distributed" justifyLastLine="1"/>
    </xf>
    <xf numFmtId="0" fontId="5" fillId="2" borderId="0" xfId="0" applyFont="1" applyFill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5" fillId="2" borderId="12" xfId="0" applyFont="1" applyFill="1" applyBorder="1" applyAlignment="1">
      <alignment horizontal="distributed" vertical="center" wrapText="1" justifyLastLine="1"/>
    </xf>
    <xf numFmtId="0" fontId="6" fillId="0" borderId="7" xfId="0" applyFont="1" applyBorder="1" applyAlignment="1">
      <alignment horizontal="distributed" vertical="center" justifyLastLine="1"/>
    </xf>
    <xf numFmtId="0" fontId="5" fillId="2" borderId="18" xfId="0" applyFont="1" applyFill="1" applyBorder="1" applyAlignment="1">
      <alignment horizontal="distributed"/>
    </xf>
    <xf numFmtId="0" fontId="9" fillId="2" borderId="18" xfId="0" applyFont="1" applyFill="1" applyBorder="1" applyAlignment="1">
      <alignment horizontal="distributed"/>
    </xf>
    <xf numFmtId="0" fontId="5" fillId="2" borderId="2" xfId="0" applyFont="1" applyFill="1" applyBorder="1" applyAlignment="1">
      <alignment horizontal="distributed" vertical="center" justifyLastLine="1"/>
    </xf>
    <xf numFmtId="0" fontId="5" fillId="2" borderId="4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10" xfId="0" applyFont="1" applyFill="1" applyBorder="1" applyAlignment="1">
      <alignment horizontal="distributed" vertical="center" justifyLastLine="1"/>
    </xf>
    <xf numFmtId="0" fontId="5" fillId="2" borderId="11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 wrapText="1" justifyLastLine="1"/>
    </xf>
    <xf numFmtId="0" fontId="5" fillId="2" borderId="1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5" fillId="2" borderId="13" xfId="0" applyFont="1" applyFill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5" fillId="2" borderId="3" xfId="0" applyFont="1" applyFill="1" applyBorder="1" applyAlignment="1">
      <alignment horizontal="distributed" vertical="center" wrapText="1" justifyLastLine="1"/>
    </xf>
    <xf numFmtId="0" fontId="5" fillId="0" borderId="8" xfId="0" applyFont="1" applyBorder="1" applyAlignment="1">
      <alignment horizontal="distributed" vertical="center" wrapText="1" justifyLastLine="1"/>
    </xf>
    <xf numFmtId="0" fontId="5" fillId="0" borderId="7" xfId="0" applyFont="1" applyBorder="1" applyAlignment="1">
      <alignment horizontal="distributed" vertical="center" wrapText="1" justifyLastLine="1"/>
    </xf>
  </cellXfs>
  <cellStyles count="2">
    <cellStyle name="標準" xfId="0" builtinId="0"/>
    <cellStyle name="標準_帳票（最新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zoomScale="120" zoomScaleNormal="120" zoomScaleSheetLayoutView="100" workbookViewId="0">
      <pane ySplit="5" topLeftCell="A6" activePane="bottomLeft" state="frozen"/>
      <selection pane="bottomLeft" activeCell="A2" sqref="A2"/>
    </sheetView>
  </sheetViews>
  <sheetFormatPr defaultRowHeight="13.5"/>
  <cols>
    <col min="1" max="1" width="3.625" style="5" customWidth="1"/>
    <col min="2" max="2" width="12.625" style="5" customWidth="1"/>
    <col min="3" max="3" width="13.625" style="5" customWidth="1"/>
    <col min="4" max="4" width="5.5" style="5" customWidth="1"/>
    <col min="5" max="10" width="5.625" style="5" customWidth="1"/>
    <col min="11" max="11" width="7.5" style="5" customWidth="1"/>
    <col min="12" max="13" width="8.625" style="5" customWidth="1"/>
    <col min="14" max="14" width="10.375" style="5" customWidth="1"/>
    <col min="15" max="17" width="8.625" style="5" customWidth="1"/>
    <col min="18" max="16384" width="9" style="5"/>
  </cols>
  <sheetData>
    <row r="1" spans="1:18" s="1" customFormat="1" ht="25.5" customHeight="1">
      <c r="A1" s="1" t="s">
        <v>59</v>
      </c>
      <c r="Q1" s="2"/>
    </row>
    <row r="2" spans="1:18" s="3" customFormat="1" ht="14.45" customHeight="1" thickBot="1"/>
    <row r="3" spans="1:18" ht="21" customHeight="1" thickTop="1">
      <c r="A3" s="44" t="s">
        <v>0</v>
      </c>
      <c r="B3" s="45"/>
      <c r="C3" s="45"/>
      <c r="D3" s="37" t="s">
        <v>3</v>
      </c>
      <c r="E3" s="59" t="s">
        <v>10</v>
      </c>
      <c r="F3" s="66"/>
      <c r="G3" s="66"/>
      <c r="H3" s="66"/>
      <c r="I3" s="66"/>
      <c r="J3" s="66"/>
      <c r="K3" s="67"/>
      <c r="L3" s="70" t="s">
        <v>11</v>
      </c>
      <c r="M3" s="70" t="s">
        <v>12</v>
      </c>
      <c r="N3" s="58" t="s">
        <v>14</v>
      </c>
      <c r="O3" s="58"/>
      <c r="P3" s="58"/>
      <c r="Q3" s="59"/>
      <c r="R3" s="4"/>
    </row>
    <row r="4" spans="1:18" ht="27.75" customHeight="1">
      <c r="A4" s="46"/>
      <c r="B4" s="47"/>
      <c r="C4" s="47"/>
      <c r="D4" s="38"/>
      <c r="E4" s="60" t="s">
        <v>7</v>
      </c>
      <c r="F4" s="61"/>
      <c r="G4" s="62"/>
      <c r="H4" s="63" t="s">
        <v>8</v>
      </c>
      <c r="I4" s="61"/>
      <c r="J4" s="62"/>
      <c r="K4" s="64" t="s">
        <v>9</v>
      </c>
      <c r="L4" s="71"/>
      <c r="M4" s="71"/>
      <c r="N4" s="54" t="s">
        <v>13</v>
      </c>
      <c r="O4" s="54" t="s">
        <v>15</v>
      </c>
      <c r="P4" s="54" t="s">
        <v>24</v>
      </c>
      <c r="Q4" s="68" t="s">
        <v>16</v>
      </c>
      <c r="R4" s="4"/>
    </row>
    <row r="5" spans="1:18" ht="21" customHeight="1">
      <c r="A5" s="48"/>
      <c r="B5" s="49"/>
      <c r="C5" s="49"/>
      <c r="D5" s="39"/>
      <c r="E5" s="6" t="s">
        <v>4</v>
      </c>
      <c r="F5" s="6" t="s">
        <v>5</v>
      </c>
      <c r="G5" s="6" t="s">
        <v>6</v>
      </c>
      <c r="H5" s="6" t="s">
        <v>4</v>
      </c>
      <c r="I5" s="6" t="s">
        <v>5</v>
      </c>
      <c r="J5" s="6" t="s">
        <v>6</v>
      </c>
      <c r="K5" s="65"/>
      <c r="L5" s="72"/>
      <c r="M5" s="72"/>
      <c r="N5" s="55"/>
      <c r="O5" s="55"/>
      <c r="P5" s="55"/>
      <c r="Q5" s="69"/>
      <c r="R5" s="4"/>
    </row>
    <row r="6" spans="1:18" ht="18" customHeight="1">
      <c r="A6" s="50" t="s">
        <v>1</v>
      </c>
      <c r="B6" s="50"/>
      <c r="C6" s="7" t="s">
        <v>48</v>
      </c>
      <c r="D6" s="8">
        <v>44</v>
      </c>
      <c r="E6" s="9">
        <v>683</v>
      </c>
      <c r="F6" s="9">
        <v>401</v>
      </c>
      <c r="G6" s="9">
        <v>1104</v>
      </c>
      <c r="H6" s="9">
        <v>12</v>
      </c>
      <c r="I6" s="9">
        <v>8</v>
      </c>
      <c r="J6" s="9">
        <v>20</v>
      </c>
      <c r="K6" s="9">
        <v>1124</v>
      </c>
      <c r="L6" s="9">
        <v>436018</v>
      </c>
      <c r="M6" s="9">
        <v>893665</v>
      </c>
      <c r="N6" s="9">
        <v>1685692</v>
      </c>
      <c r="O6" s="9">
        <v>72340</v>
      </c>
      <c r="P6" s="10">
        <v>339</v>
      </c>
      <c r="Q6" s="10">
        <v>1758371</v>
      </c>
      <c r="R6" s="11"/>
    </row>
    <row r="7" spans="1:18" ht="18" customHeight="1">
      <c r="A7" s="4"/>
      <c r="B7" s="4"/>
      <c r="C7" s="7" t="s">
        <v>49</v>
      </c>
      <c r="D7" s="8">
        <v>40</v>
      </c>
      <c r="E7" s="10">
        <v>678</v>
      </c>
      <c r="F7" s="10">
        <v>418</v>
      </c>
      <c r="G7" s="10">
        <v>1109</v>
      </c>
      <c r="H7" s="10">
        <v>9</v>
      </c>
      <c r="I7" s="10">
        <v>4</v>
      </c>
      <c r="J7" s="10">
        <v>13</v>
      </c>
      <c r="K7" s="10">
        <v>1122</v>
      </c>
      <c r="L7" s="10">
        <v>354057</v>
      </c>
      <c r="M7" s="10">
        <v>938945</v>
      </c>
      <c r="N7" s="10">
        <v>1602680</v>
      </c>
      <c r="O7" s="10">
        <v>72371</v>
      </c>
      <c r="P7" s="10">
        <v>219</v>
      </c>
      <c r="Q7" s="10">
        <v>1675270</v>
      </c>
      <c r="R7" s="11"/>
    </row>
    <row r="8" spans="1:18" ht="18" customHeight="1">
      <c r="A8" s="4"/>
      <c r="B8" s="4"/>
      <c r="C8" s="7" t="s">
        <v>22</v>
      </c>
      <c r="D8" s="8">
        <v>43</v>
      </c>
      <c r="E8" s="10">
        <v>716</v>
      </c>
      <c r="F8" s="10">
        <v>457</v>
      </c>
      <c r="G8" s="10">
        <v>1173</v>
      </c>
      <c r="H8" s="10">
        <v>10</v>
      </c>
      <c r="I8" s="10">
        <v>4</v>
      </c>
      <c r="J8" s="10">
        <v>14</v>
      </c>
      <c r="K8" s="10">
        <v>1187</v>
      </c>
      <c r="L8" s="10">
        <v>420564</v>
      </c>
      <c r="M8" s="10">
        <v>1054272</v>
      </c>
      <c r="N8" s="10">
        <v>1642761</v>
      </c>
      <c r="O8" s="10">
        <v>77634</v>
      </c>
      <c r="P8" s="10">
        <v>201470</v>
      </c>
      <c r="Q8" s="10">
        <v>1921865</v>
      </c>
      <c r="R8" s="11"/>
    </row>
    <row r="9" spans="1:18" ht="18" customHeight="1">
      <c r="A9" s="4"/>
      <c r="B9" s="4"/>
      <c r="C9" s="7" t="s">
        <v>23</v>
      </c>
      <c r="D9" s="8">
        <v>43</v>
      </c>
      <c r="E9" s="9">
        <v>704</v>
      </c>
      <c r="F9" s="9">
        <v>449</v>
      </c>
      <c r="G9" s="9">
        <v>1153</v>
      </c>
      <c r="H9" s="9">
        <v>9</v>
      </c>
      <c r="I9" s="9">
        <v>8</v>
      </c>
      <c r="J9" s="9">
        <v>17</v>
      </c>
      <c r="K9" s="9">
        <v>1170</v>
      </c>
      <c r="L9" s="9">
        <v>385530</v>
      </c>
      <c r="M9" s="9">
        <v>1157596</v>
      </c>
      <c r="N9" s="9">
        <v>1697575</v>
      </c>
      <c r="O9" s="9">
        <v>84132</v>
      </c>
      <c r="P9" s="10">
        <v>220257</v>
      </c>
      <c r="Q9" s="10">
        <v>2001964</v>
      </c>
      <c r="R9" s="11"/>
    </row>
    <row r="10" spans="1:18" ht="18" customHeight="1">
      <c r="A10" s="4"/>
      <c r="B10" s="4"/>
      <c r="C10" s="7" t="s">
        <v>35</v>
      </c>
      <c r="D10" s="8">
        <v>40</v>
      </c>
      <c r="E10" s="9">
        <v>667</v>
      </c>
      <c r="F10" s="9">
        <v>385</v>
      </c>
      <c r="G10" s="9">
        <v>1052</v>
      </c>
      <c r="H10" s="9">
        <v>6</v>
      </c>
      <c r="I10" s="9">
        <v>4</v>
      </c>
      <c r="J10" s="9">
        <v>10</v>
      </c>
      <c r="K10" s="9">
        <v>1062</v>
      </c>
      <c r="L10" s="9">
        <v>372363</v>
      </c>
      <c r="M10" s="9">
        <v>1063379</v>
      </c>
      <c r="N10" s="9">
        <v>1520713</v>
      </c>
      <c r="O10" s="9">
        <v>69811</v>
      </c>
      <c r="P10" s="10">
        <v>146855</v>
      </c>
      <c r="Q10" s="10">
        <v>1737379</v>
      </c>
      <c r="R10" s="11"/>
    </row>
    <row r="11" spans="1:18" ht="18" customHeight="1">
      <c r="A11" s="12"/>
      <c r="B11" s="12"/>
      <c r="C11" s="7" t="s">
        <v>36</v>
      </c>
      <c r="D11" s="13">
        <v>40</v>
      </c>
      <c r="E11" s="14">
        <v>689</v>
      </c>
      <c r="F11" s="14">
        <v>406</v>
      </c>
      <c r="G11" s="14">
        <v>1095</v>
      </c>
      <c r="H11" s="14">
        <v>4</v>
      </c>
      <c r="I11" s="14">
        <v>4</v>
      </c>
      <c r="J11" s="14">
        <v>8</v>
      </c>
      <c r="K11" s="14">
        <v>1100</v>
      </c>
      <c r="L11" s="14">
        <v>362532</v>
      </c>
      <c r="M11" s="14">
        <v>1115362</v>
      </c>
      <c r="N11" s="14">
        <v>1547708</v>
      </c>
      <c r="O11" s="10">
        <v>81103</v>
      </c>
      <c r="P11" s="10">
        <v>183917</v>
      </c>
      <c r="Q11" s="10">
        <v>1812728</v>
      </c>
      <c r="R11" s="11"/>
    </row>
    <row r="12" spans="1:18" ht="18" customHeight="1">
      <c r="A12" s="12"/>
      <c r="B12" s="12"/>
      <c r="C12" s="7" t="s">
        <v>37</v>
      </c>
      <c r="D12" s="13">
        <v>47</v>
      </c>
      <c r="E12" s="14">
        <v>761</v>
      </c>
      <c r="F12" s="14">
        <v>414</v>
      </c>
      <c r="G12" s="14">
        <v>1175</v>
      </c>
      <c r="H12" s="14">
        <v>8</v>
      </c>
      <c r="I12" s="14">
        <v>5</v>
      </c>
      <c r="J12" s="14">
        <v>13</v>
      </c>
      <c r="K12" s="14">
        <v>1187</v>
      </c>
      <c r="L12" s="14">
        <v>388904</v>
      </c>
      <c r="M12" s="14">
        <v>1129655</v>
      </c>
      <c r="N12" s="14">
        <v>1574532</v>
      </c>
      <c r="O12" s="10">
        <v>154967</v>
      </c>
      <c r="P12" s="10">
        <v>183390</v>
      </c>
      <c r="Q12" s="10">
        <v>1912889</v>
      </c>
      <c r="R12" s="11"/>
    </row>
    <row r="13" spans="1:18" ht="18" customHeight="1">
      <c r="A13" s="12"/>
      <c r="B13" s="12"/>
      <c r="C13" s="7" t="s">
        <v>38</v>
      </c>
      <c r="D13" s="13">
        <v>43</v>
      </c>
      <c r="E13" s="14">
        <v>713</v>
      </c>
      <c r="F13" s="14">
        <v>437</v>
      </c>
      <c r="G13" s="14">
        <v>1150</v>
      </c>
      <c r="H13" s="14">
        <v>5</v>
      </c>
      <c r="I13" s="14">
        <v>3</v>
      </c>
      <c r="J13" s="14">
        <v>8</v>
      </c>
      <c r="K13" s="14">
        <v>1158</v>
      </c>
      <c r="L13" s="14">
        <v>401187</v>
      </c>
      <c r="M13" s="14">
        <v>1153009</v>
      </c>
      <c r="N13" s="14">
        <v>1582982</v>
      </c>
      <c r="O13" s="10">
        <v>133417</v>
      </c>
      <c r="P13" s="10">
        <v>303106</v>
      </c>
      <c r="Q13" s="10">
        <v>2019505</v>
      </c>
      <c r="R13" s="11"/>
    </row>
    <row r="14" spans="1:18" ht="18" customHeight="1">
      <c r="A14" s="15"/>
      <c r="B14" s="15"/>
      <c r="C14" s="7" t="s">
        <v>39</v>
      </c>
      <c r="D14" s="13">
        <v>41</v>
      </c>
      <c r="E14" s="14">
        <v>654</v>
      </c>
      <c r="F14" s="14">
        <v>396</v>
      </c>
      <c r="G14" s="14">
        <f>SUM(E14:F14)</f>
        <v>1050</v>
      </c>
      <c r="H14" s="14">
        <v>4</v>
      </c>
      <c r="I14" s="14">
        <v>2</v>
      </c>
      <c r="J14" s="14">
        <f>SUM(H14:I14)</f>
        <v>6</v>
      </c>
      <c r="K14" s="14">
        <f>SUM(G14,J14)</f>
        <v>1056</v>
      </c>
      <c r="L14" s="14">
        <v>385400</v>
      </c>
      <c r="M14" s="14">
        <v>918995</v>
      </c>
      <c r="N14" s="14">
        <v>1472951</v>
      </c>
      <c r="O14" s="10">
        <v>109052</v>
      </c>
      <c r="P14" s="10">
        <v>186689</v>
      </c>
      <c r="Q14" s="10">
        <f>SUM(N14:P14)</f>
        <v>1768692</v>
      </c>
      <c r="R14" s="16"/>
    </row>
    <row r="15" spans="1:18" ht="18" customHeight="1">
      <c r="A15" s="12"/>
      <c r="B15" s="12"/>
      <c r="C15" s="7" t="s">
        <v>41</v>
      </c>
      <c r="D15" s="13">
        <v>39</v>
      </c>
      <c r="E15" s="14">
        <v>642</v>
      </c>
      <c r="F15" s="14">
        <v>405</v>
      </c>
      <c r="G15" s="14">
        <f>SUM(E15:F15)</f>
        <v>1047</v>
      </c>
      <c r="H15" s="14">
        <v>4</v>
      </c>
      <c r="I15" s="14">
        <v>2</v>
      </c>
      <c r="J15" s="14">
        <f>SUM(H15:I15)</f>
        <v>6</v>
      </c>
      <c r="K15" s="14">
        <f>SUM(G15,J15)</f>
        <v>1053</v>
      </c>
      <c r="L15" s="14">
        <v>413038</v>
      </c>
      <c r="M15" s="14">
        <v>1107403</v>
      </c>
      <c r="N15" s="14">
        <v>1476438</v>
      </c>
      <c r="O15" s="10">
        <v>88463</v>
      </c>
      <c r="P15" s="10">
        <v>342140</v>
      </c>
      <c r="Q15" s="10">
        <f>SUM(N15:P15)</f>
        <v>1907041</v>
      </c>
      <c r="R15" s="16"/>
    </row>
    <row r="16" spans="1:18" ht="18" customHeight="1">
      <c r="A16" s="12"/>
      <c r="B16" s="12"/>
      <c r="C16" s="7" t="s">
        <v>42</v>
      </c>
      <c r="D16" s="13">
        <v>36</v>
      </c>
      <c r="E16" s="14">
        <v>635</v>
      </c>
      <c r="F16" s="14">
        <v>320</v>
      </c>
      <c r="G16" s="14">
        <f>SUM(E16:F16)</f>
        <v>955</v>
      </c>
      <c r="H16" s="14">
        <v>3</v>
      </c>
      <c r="I16" s="14">
        <v>1</v>
      </c>
      <c r="J16" s="14">
        <v>4</v>
      </c>
      <c r="K16" s="14">
        <f>SUM(G16,J16)</f>
        <v>959</v>
      </c>
      <c r="L16" s="14">
        <v>372301</v>
      </c>
      <c r="M16" s="14">
        <v>1078709</v>
      </c>
      <c r="N16" s="14">
        <v>1401450</v>
      </c>
      <c r="O16" s="10">
        <v>76606</v>
      </c>
      <c r="P16" s="10">
        <v>332559</v>
      </c>
      <c r="Q16" s="10">
        <f>SUM(N16:P16)</f>
        <v>1810615</v>
      </c>
      <c r="R16" s="16"/>
    </row>
    <row r="17" spans="1:18" s="18" customFormat="1" ht="18" customHeight="1">
      <c r="A17" s="4"/>
      <c r="B17" s="4"/>
      <c r="C17" s="7" t="s">
        <v>43</v>
      </c>
      <c r="D17" s="17">
        <v>36</v>
      </c>
      <c r="E17" s="10">
        <v>638</v>
      </c>
      <c r="F17" s="10">
        <v>332</v>
      </c>
      <c r="G17" s="10">
        <f>SUM(E17:F17)</f>
        <v>970</v>
      </c>
      <c r="H17" s="10">
        <v>3</v>
      </c>
      <c r="I17" s="10">
        <v>1</v>
      </c>
      <c r="J17" s="10">
        <v>4</v>
      </c>
      <c r="K17" s="10">
        <f>SUM(G17,J17)</f>
        <v>974</v>
      </c>
      <c r="L17" s="10">
        <v>344097</v>
      </c>
      <c r="M17" s="10">
        <v>1112202</v>
      </c>
      <c r="N17" s="10">
        <v>1469507</v>
      </c>
      <c r="O17" s="10">
        <v>88318</v>
      </c>
      <c r="P17" s="10">
        <v>412433</v>
      </c>
      <c r="Q17" s="10">
        <f>SUM(N17:P17)</f>
        <v>1970258</v>
      </c>
      <c r="R17" s="16"/>
    </row>
    <row r="18" spans="1:18" s="23" customFormat="1" ht="18" customHeight="1">
      <c r="A18" s="51" t="s">
        <v>46</v>
      </c>
      <c r="B18" s="51"/>
      <c r="C18" s="19" t="s">
        <v>47</v>
      </c>
      <c r="D18" s="20">
        <v>36</v>
      </c>
      <c r="E18" s="21">
        <v>638</v>
      </c>
      <c r="F18" s="21">
        <v>340</v>
      </c>
      <c r="G18" s="21">
        <f>SUM(E18:F18)</f>
        <v>978</v>
      </c>
      <c r="H18" s="21">
        <v>4</v>
      </c>
      <c r="I18" s="21">
        <v>2</v>
      </c>
      <c r="J18" s="21">
        <f>SUM(H18:I18)</f>
        <v>6</v>
      </c>
      <c r="K18" s="21">
        <f>SUM(G18,J18)</f>
        <v>984</v>
      </c>
      <c r="L18" s="21">
        <v>346772</v>
      </c>
      <c r="M18" s="21">
        <v>1121705</v>
      </c>
      <c r="N18" s="21">
        <v>1411354</v>
      </c>
      <c r="O18" s="21">
        <v>168766</v>
      </c>
      <c r="P18" s="21">
        <v>381699</v>
      </c>
      <c r="Q18" s="21">
        <f>SUM(N18:P18)</f>
        <v>1961819</v>
      </c>
      <c r="R18" s="22"/>
    </row>
    <row r="19" spans="1:18" ht="21.75" customHeight="1">
      <c r="A19" s="40" t="s">
        <v>2</v>
      </c>
      <c r="B19" s="40"/>
      <c r="C19" s="41"/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17"/>
      <c r="O19" s="26"/>
      <c r="P19" s="17"/>
      <c r="Q19" s="17"/>
      <c r="R19" s="11"/>
    </row>
    <row r="20" spans="1:18" ht="12" customHeight="1">
      <c r="A20" s="25">
        <v>9</v>
      </c>
      <c r="B20" s="42" t="s">
        <v>50</v>
      </c>
      <c r="C20" s="43"/>
      <c r="D20" s="27">
        <v>3</v>
      </c>
      <c r="E20" s="28">
        <v>26</v>
      </c>
      <c r="F20" s="28">
        <v>34</v>
      </c>
      <c r="G20" s="29">
        <f t="shared" ref="G20:G43" si="0">SUM(E20:F20)</f>
        <v>60</v>
      </c>
      <c r="H20" s="28">
        <v>0</v>
      </c>
      <c r="I20" s="28">
        <v>0</v>
      </c>
      <c r="J20" s="29">
        <f t="shared" ref="J20:J43" si="1">H20+I20</f>
        <v>0</v>
      </c>
      <c r="K20" s="28">
        <f>G20+J20</f>
        <v>60</v>
      </c>
      <c r="L20" s="28">
        <v>16597</v>
      </c>
      <c r="M20" s="28">
        <v>24998</v>
      </c>
      <c r="N20" s="28">
        <v>56496</v>
      </c>
      <c r="O20" s="28">
        <v>0</v>
      </c>
      <c r="P20" s="28">
        <v>0</v>
      </c>
      <c r="Q20" s="28">
        <f>SUM(N20:P20)</f>
        <v>56496</v>
      </c>
      <c r="R20" s="11"/>
    </row>
    <row r="21" spans="1:18" ht="12" customHeight="1">
      <c r="A21" s="25">
        <v>10</v>
      </c>
      <c r="B21" s="42" t="s">
        <v>51</v>
      </c>
      <c r="C21" s="43"/>
      <c r="D21" s="27">
        <v>0</v>
      </c>
      <c r="E21" s="28">
        <v>0</v>
      </c>
      <c r="F21" s="28">
        <v>0</v>
      </c>
      <c r="G21" s="29">
        <f t="shared" si="0"/>
        <v>0</v>
      </c>
      <c r="H21" s="28">
        <v>0</v>
      </c>
      <c r="I21" s="28">
        <v>0</v>
      </c>
      <c r="J21" s="29">
        <f t="shared" si="1"/>
        <v>0</v>
      </c>
      <c r="K21" s="28">
        <f>G21+J21</f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f t="shared" ref="Q21:Q43" si="2">SUM(N21:P21)</f>
        <v>0</v>
      </c>
      <c r="R21" s="11"/>
    </row>
    <row r="22" spans="1:18" ht="12" customHeight="1">
      <c r="A22" s="25">
        <v>11</v>
      </c>
      <c r="B22" s="42" t="s">
        <v>52</v>
      </c>
      <c r="C22" s="43"/>
      <c r="D22" s="27">
        <v>1</v>
      </c>
      <c r="E22" s="28">
        <v>1</v>
      </c>
      <c r="F22" s="28">
        <v>2</v>
      </c>
      <c r="G22" s="29">
        <f t="shared" si="0"/>
        <v>3</v>
      </c>
      <c r="H22" s="28">
        <v>1</v>
      </c>
      <c r="I22" s="28">
        <v>0</v>
      </c>
      <c r="J22" s="29">
        <f t="shared" si="1"/>
        <v>1</v>
      </c>
      <c r="K22" s="28">
        <f t="shared" ref="K22:K43" si="3">G22+J22</f>
        <v>4</v>
      </c>
      <c r="L22" s="28" t="s">
        <v>40</v>
      </c>
      <c r="M22" s="28" t="s">
        <v>40</v>
      </c>
      <c r="N22" s="28">
        <v>0</v>
      </c>
      <c r="O22" s="28" t="s">
        <v>40</v>
      </c>
      <c r="P22" s="28">
        <v>0</v>
      </c>
      <c r="Q22" s="28" t="s">
        <v>40</v>
      </c>
      <c r="R22" s="11"/>
    </row>
    <row r="23" spans="1:18" ht="12" customHeight="1">
      <c r="A23" s="25">
        <v>12</v>
      </c>
      <c r="B23" s="42" t="s">
        <v>25</v>
      </c>
      <c r="C23" s="43"/>
      <c r="D23" s="27">
        <v>0</v>
      </c>
      <c r="E23" s="28">
        <v>0</v>
      </c>
      <c r="F23" s="28">
        <v>0</v>
      </c>
      <c r="G23" s="29">
        <f t="shared" si="0"/>
        <v>0</v>
      </c>
      <c r="H23" s="28">
        <v>0</v>
      </c>
      <c r="I23" s="28">
        <v>0</v>
      </c>
      <c r="J23" s="29">
        <f t="shared" si="1"/>
        <v>0</v>
      </c>
      <c r="K23" s="28">
        <f t="shared" si="3"/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f t="shared" si="2"/>
        <v>0</v>
      </c>
      <c r="R23" s="11"/>
    </row>
    <row r="24" spans="1:18" ht="12" customHeight="1">
      <c r="A24" s="25">
        <v>13</v>
      </c>
      <c r="B24" s="42" t="s">
        <v>17</v>
      </c>
      <c r="C24" s="43"/>
      <c r="D24" s="27">
        <v>3</v>
      </c>
      <c r="E24" s="28">
        <v>25</v>
      </c>
      <c r="F24" s="28">
        <v>4</v>
      </c>
      <c r="G24" s="29">
        <f t="shared" si="0"/>
        <v>29</v>
      </c>
      <c r="H24" s="28">
        <v>1</v>
      </c>
      <c r="I24" s="28">
        <v>1</v>
      </c>
      <c r="J24" s="29">
        <f t="shared" si="1"/>
        <v>2</v>
      </c>
      <c r="K24" s="28">
        <f t="shared" si="3"/>
        <v>31</v>
      </c>
      <c r="L24" s="28">
        <v>11432</v>
      </c>
      <c r="M24" s="28">
        <v>15548</v>
      </c>
      <c r="N24" s="28">
        <v>22045</v>
      </c>
      <c r="O24" s="28">
        <v>3920</v>
      </c>
      <c r="P24" s="28">
        <v>23307</v>
      </c>
      <c r="Q24" s="28">
        <f>SUM(N24:P24)</f>
        <v>49272</v>
      </c>
      <c r="R24" s="11"/>
    </row>
    <row r="25" spans="1:18" ht="12" customHeight="1">
      <c r="A25" s="25">
        <v>14</v>
      </c>
      <c r="B25" s="42" t="s">
        <v>26</v>
      </c>
      <c r="C25" s="43"/>
      <c r="D25" s="27">
        <v>4</v>
      </c>
      <c r="E25" s="28">
        <v>78</v>
      </c>
      <c r="F25" s="28">
        <v>20</v>
      </c>
      <c r="G25" s="29">
        <f t="shared" si="0"/>
        <v>98</v>
      </c>
      <c r="H25" s="28">
        <v>2</v>
      </c>
      <c r="I25" s="28">
        <v>1</v>
      </c>
      <c r="J25" s="29">
        <f t="shared" si="1"/>
        <v>3</v>
      </c>
      <c r="K25" s="28">
        <f t="shared" si="3"/>
        <v>101</v>
      </c>
      <c r="L25" s="28">
        <v>39383</v>
      </c>
      <c r="M25" s="28">
        <v>199247</v>
      </c>
      <c r="N25" s="28">
        <v>266527</v>
      </c>
      <c r="O25" s="28">
        <v>11988</v>
      </c>
      <c r="P25" s="28">
        <v>14401</v>
      </c>
      <c r="Q25" s="28">
        <f t="shared" si="2"/>
        <v>292916</v>
      </c>
      <c r="R25" s="11"/>
    </row>
    <row r="26" spans="1:18" ht="12" customHeight="1">
      <c r="A26" s="25">
        <v>15</v>
      </c>
      <c r="B26" s="42" t="s">
        <v>27</v>
      </c>
      <c r="C26" s="43"/>
      <c r="D26" s="27">
        <v>2</v>
      </c>
      <c r="E26" s="28">
        <v>14</v>
      </c>
      <c r="F26" s="28">
        <v>6</v>
      </c>
      <c r="G26" s="29">
        <f t="shared" si="0"/>
        <v>20</v>
      </c>
      <c r="H26" s="28">
        <v>0</v>
      </c>
      <c r="I26" s="28">
        <v>0</v>
      </c>
      <c r="J26" s="29">
        <f t="shared" si="1"/>
        <v>0</v>
      </c>
      <c r="K26" s="28">
        <f t="shared" si="3"/>
        <v>20</v>
      </c>
      <c r="L26" s="28" t="s">
        <v>40</v>
      </c>
      <c r="M26" s="28" t="s">
        <v>40</v>
      </c>
      <c r="N26" s="28" t="s">
        <v>40</v>
      </c>
      <c r="O26" s="28" t="s">
        <v>40</v>
      </c>
      <c r="P26" s="28">
        <v>0</v>
      </c>
      <c r="Q26" s="28" t="s">
        <v>40</v>
      </c>
      <c r="R26" s="11"/>
    </row>
    <row r="27" spans="1:18" ht="12" customHeight="1">
      <c r="A27" s="25">
        <v>16</v>
      </c>
      <c r="B27" s="42" t="s">
        <v>28</v>
      </c>
      <c r="C27" s="43"/>
      <c r="D27" s="27">
        <v>3</v>
      </c>
      <c r="E27" s="28">
        <v>104</v>
      </c>
      <c r="F27" s="28">
        <v>22</v>
      </c>
      <c r="G27" s="29">
        <f t="shared" si="0"/>
        <v>126</v>
      </c>
      <c r="H27" s="28">
        <v>0</v>
      </c>
      <c r="I27" s="28">
        <v>0</v>
      </c>
      <c r="J27" s="29">
        <f t="shared" si="1"/>
        <v>0</v>
      </c>
      <c r="K27" s="28">
        <f t="shared" si="3"/>
        <v>126</v>
      </c>
      <c r="L27" s="28">
        <v>57394</v>
      </c>
      <c r="M27" s="28">
        <v>151613</v>
      </c>
      <c r="N27" s="28">
        <v>325506</v>
      </c>
      <c r="O27" s="28">
        <v>7735</v>
      </c>
      <c r="P27" s="28">
        <v>2160</v>
      </c>
      <c r="Q27" s="28">
        <f t="shared" si="2"/>
        <v>335401</v>
      </c>
      <c r="R27" s="11"/>
    </row>
    <row r="28" spans="1:18" ht="12" customHeight="1">
      <c r="A28" s="25">
        <v>17</v>
      </c>
      <c r="B28" s="42" t="s">
        <v>53</v>
      </c>
      <c r="C28" s="43"/>
      <c r="D28" s="27">
        <v>0</v>
      </c>
      <c r="E28" s="28">
        <v>0</v>
      </c>
      <c r="F28" s="28">
        <v>0</v>
      </c>
      <c r="G28" s="29">
        <f t="shared" si="0"/>
        <v>0</v>
      </c>
      <c r="H28" s="28">
        <v>0</v>
      </c>
      <c r="I28" s="28">
        <v>0</v>
      </c>
      <c r="J28" s="29">
        <f t="shared" si="1"/>
        <v>0</v>
      </c>
      <c r="K28" s="28">
        <f t="shared" si="3"/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f t="shared" si="2"/>
        <v>0</v>
      </c>
      <c r="R28" s="11"/>
    </row>
    <row r="29" spans="1:18" ht="12" customHeight="1">
      <c r="A29" s="25">
        <v>18</v>
      </c>
      <c r="B29" s="42" t="s">
        <v>54</v>
      </c>
      <c r="C29" s="43"/>
      <c r="D29" s="27">
        <v>6</v>
      </c>
      <c r="E29" s="28">
        <v>40</v>
      </c>
      <c r="F29" s="28">
        <v>61</v>
      </c>
      <c r="G29" s="29">
        <f t="shared" si="0"/>
        <v>101</v>
      </c>
      <c r="H29" s="28">
        <v>0</v>
      </c>
      <c r="I29" s="28">
        <v>0</v>
      </c>
      <c r="J29" s="29">
        <f t="shared" si="1"/>
        <v>0</v>
      </c>
      <c r="K29" s="28">
        <f t="shared" si="3"/>
        <v>101</v>
      </c>
      <c r="L29" s="28">
        <v>27863</v>
      </c>
      <c r="M29" s="28">
        <v>44847</v>
      </c>
      <c r="N29" s="28">
        <v>57809</v>
      </c>
      <c r="O29" s="28">
        <v>22628</v>
      </c>
      <c r="P29" s="28">
        <v>18351</v>
      </c>
      <c r="Q29" s="28">
        <f t="shared" si="2"/>
        <v>98788</v>
      </c>
      <c r="R29" s="11"/>
    </row>
    <row r="30" spans="1:18" ht="12" customHeight="1">
      <c r="A30" s="25">
        <v>19</v>
      </c>
      <c r="B30" s="42" t="s">
        <v>18</v>
      </c>
      <c r="C30" s="43"/>
      <c r="D30" s="27">
        <v>3</v>
      </c>
      <c r="E30" s="28">
        <v>115</v>
      </c>
      <c r="F30" s="28">
        <v>89</v>
      </c>
      <c r="G30" s="29">
        <f t="shared" si="0"/>
        <v>204</v>
      </c>
      <c r="H30" s="28">
        <v>0</v>
      </c>
      <c r="I30" s="28">
        <v>0</v>
      </c>
      <c r="J30" s="29">
        <f t="shared" si="1"/>
        <v>0</v>
      </c>
      <c r="K30" s="28">
        <f t="shared" si="3"/>
        <v>204</v>
      </c>
      <c r="L30" s="28">
        <v>54377</v>
      </c>
      <c r="M30" s="28">
        <v>147412</v>
      </c>
      <c r="N30" s="28">
        <v>137441</v>
      </c>
      <c r="O30" s="28" t="s">
        <v>40</v>
      </c>
      <c r="P30" s="28" t="s">
        <v>40</v>
      </c>
      <c r="Q30" s="28" t="s">
        <v>40</v>
      </c>
      <c r="R30" s="11"/>
    </row>
    <row r="31" spans="1:18" ht="12" customHeight="1">
      <c r="A31" s="25">
        <v>20</v>
      </c>
      <c r="B31" s="42" t="s">
        <v>55</v>
      </c>
      <c r="C31" s="43"/>
      <c r="D31" s="27">
        <v>0</v>
      </c>
      <c r="E31" s="28">
        <v>0</v>
      </c>
      <c r="F31" s="28">
        <v>0</v>
      </c>
      <c r="G31" s="29">
        <f t="shared" si="0"/>
        <v>0</v>
      </c>
      <c r="H31" s="28">
        <v>0</v>
      </c>
      <c r="I31" s="28">
        <v>0</v>
      </c>
      <c r="J31" s="29">
        <f t="shared" si="1"/>
        <v>0</v>
      </c>
      <c r="K31" s="28">
        <f t="shared" si="3"/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f t="shared" si="2"/>
        <v>0</v>
      </c>
      <c r="R31" s="11"/>
    </row>
    <row r="32" spans="1:18" ht="12" customHeight="1">
      <c r="A32" s="25">
        <v>21</v>
      </c>
      <c r="B32" s="42" t="s">
        <v>56</v>
      </c>
      <c r="C32" s="43"/>
      <c r="D32" s="27">
        <v>1</v>
      </c>
      <c r="E32" s="28">
        <v>46</v>
      </c>
      <c r="F32" s="28">
        <v>52</v>
      </c>
      <c r="G32" s="29">
        <f t="shared" si="0"/>
        <v>98</v>
      </c>
      <c r="H32" s="28">
        <v>0</v>
      </c>
      <c r="I32" s="28">
        <v>0</v>
      </c>
      <c r="J32" s="29">
        <f t="shared" si="1"/>
        <v>0</v>
      </c>
      <c r="K32" s="28">
        <f t="shared" si="3"/>
        <v>98</v>
      </c>
      <c r="L32" s="28" t="s">
        <v>40</v>
      </c>
      <c r="M32" s="28" t="s">
        <v>40</v>
      </c>
      <c r="N32" s="28" t="s">
        <v>40</v>
      </c>
      <c r="O32" s="28">
        <v>0</v>
      </c>
      <c r="P32" s="28" t="s">
        <v>40</v>
      </c>
      <c r="Q32" s="28" t="s">
        <v>40</v>
      </c>
      <c r="R32" s="11"/>
    </row>
    <row r="33" spans="1:18" ht="12" customHeight="1">
      <c r="A33" s="25">
        <v>22</v>
      </c>
      <c r="B33" s="42" t="s">
        <v>19</v>
      </c>
      <c r="C33" s="43"/>
      <c r="D33" s="27">
        <v>1</v>
      </c>
      <c r="E33" s="28">
        <v>8</v>
      </c>
      <c r="F33" s="28">
        <v>4</v>
      </c>
      <c r="G33" s="29">
        <f t="shared" si="0"/>
        <v>12</v>
      </c>
      <c r="H33" s="28">
        <v>0</v>
      </c>
      <c r="I33" s="28">
        <v>0</v>
      </c>
      <c r="J33" s="29">
        <f t="shared" si="1"/>
        <v>0</v>
      </c>
      <c r="K33" s="28">
        <f t="shared" si="3"/>
        <v>12</v>
      </c>
      <c r="L33" s="28" t="s">
        <v>40</v>
      </c>
      <c r="M33" s="28" t="s">
        <v>40</v>
      </c>
      <c r="N33" s="28" t="s">
        <v>40</v>
      </c>
      <c r="O33" s="28">
        <v>0</v>
      </c>
      <c r="P33" s="28">
        <v>0</v>
      </c>
      <c r="Q33" s="28" t="s">
        <v>40</v>
      </c>
      <c r="R33" s="11"/>
    </row>
    <row r="34" spans="1:18" ht="12" customHeight="1">
      <c r="A34" s="25">
        <v>23</v>
      </c>
      <c r="B34" s="42" t="s">
        <v>20</v>
      </c>
      <c r="C34" s="43"/>
      <c r="D34" s="27">
        <v>0</v>
      </c>
      <c r="E34" s="28">
        <v>0</v>
      </c>
      <c r="F34" s="28">
        <v>0</v>
      </c>
      <c r="G34" s="29">
        <f t="shared" si="0"/>
        <v>0</v>
      </c>
      <c r="H34" s="28">
        <v>0</v>
      </c>
      <c r="I34" s="28">
        <v>0</v>
      </c>
      <c r="J34" s="29">
        <f t="shared" si="1"/>
        <v>0</v>
      </c>
      <c r="K34" s="28">
        <f t="shared" si="3"/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f t="shared" si="2"/>
        <v>0</v>
      </c>
      <c r="R34" s="11"/>
    </row>
    <row r="35" spans="1:18" ht="12" customHeight="1">
      <c r="A35" s="25">
        <v>24</v>
      </c>
      <c r="B35" s="42" t="s">
        <v>21</v>
      </c>
      <c r="C35" s="43"/>
      <c r="D35" s="27">
        <v>7</v>
      </c>
      <c r="E35" s="28">
        <v>165</v>
      </c>
      <c r="F35" s="28">
        <v>41</v>
      </c>
      <c r="G35" s="29">
        <f t="shared" si="0"/>
        <v>206</v>
      </c>
      <c r="H35" s="28">
        <v>0</v>
      </c>
      <c r="I35" s="28">
        <v>0</v>
      </c>
      <c r="J35" s="29">
        <f t="shared" si="1"/>
        <v>0</v>
      </c>
      <c r="K35" s="28">
        <f t="shared" si="3"/>
        <v>206</v>
      </c>
      <c r="L35" s="28">
        <v>79531</v>
      </c>
      <c r="M35" s="28">
        <v>177438</v>
      </c>
      <c r="N35" s="28">
        <v>354855</v>
      </c>
      <c r="O35" s="28">
        <v>8549</v>
      </c>
      <c r="P35" s="28">
        <v>4352</v>
      </c>
      <c r="Q35" s="28">
        <f t="shared" si="2"/>
        <v>367756</v>
      </c>
      <c r="R35" s="11"/>
    </row>
    <row r="36" spans="1:18" ht="12" customHeight="1">
      <c r="A36" s="25">
        <v>25</v>
      </c>
      <c r="B36" s="42" t="s">
        <v>29</v>
      </c>
      <c r="C36" s="43"/>
      <c r="D36" s="27">
        <v>0</v>
      </c>
      <c r="E36" s="28">
        <v>0</v>
      </c>
      <c r="F36" s="28">
        <v>0</v>
      </c>
      <c r="G36" s="29">
        <f t="shared" si="0"/>
        <v>0</v>
      </c>
      <c r="H36" s="28">
        <v>0</v>
      </c>
      <c r="I36" s="28">
        <v>0</v>
      </c>
      <c r="J36" s="29">
        <f t="shared" si="1"/>
        <v>0</v>
      </c>
      <c r="K36" s="28">
        <f t="shared" si="3"/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f t="shared" si="2"/>
        <v>0</v>
      </c>
      <c r="R36" s="11"/>
    </row>
    <row r="37" spans="1:18" ht="12" customHeight="1">
      <c r="A37" s="25">
        <v>26</v>
      </c>
      <c r="B37" s="42" t="s">
        <v>30</v>
      </c>
      <c r="C37" s="43"/>
      <c r="D37" s="27">
        <v>2</v>
      </c>
      <c r="E37" s="28">
        <v>16</v>
      </c>
      <c r="F37" s="28">
        <v>5</v>
      </c>
      <c r="G37" s="29">
        <f t="shared" si="0"/>
        <v>21</v>
      </c>
      <c r="H37" s="28">
        <v>0</v>
      </c>
      <c r="I37" s="28">
        <v>0</v>
      </c>
      <c r="J37" s="29">
        <f t="shared" si="1"/>
        <v>0</v>
      </c>
      <c r="K37" s="28">
        <f t="shared" si="3"/>
        <v>21</v>
      </c>
      <c r="L37" s="28" t="s">
        <v>40</v>
      </c>
      <c r="M37" s="28" t="s">
        <v>40</v>
      </c>
      <c r="N37" s="28" t="s">
        <v>40</v>
      </c>
      <c r="O37" s="28" t="s">
        <v>40</v>
      </c>
      <c r="P37" s="28">
        <v>0</v>
      </c>
      <c r="Q37" s="28" t="s">
        <v>40</v>
      </c>
      <c r="R37" s="11"/>
    </row>
    <row r="38" spans="1:18" ht="12" customHeight="1">
      <c r="A38" s="25">
        <v>27</v>
      </c>
      <c r="B38" s="42" t="s">
        <v>31</v>
      </c>
      <c r="C38" s="43"/>
      <c r="D38" s="27">
        <v>0</v>
      </c>
      <c r="E38" s="28">
        <v>0</v>
      </c>
      <c r="F38" s="28">
        <v>0</v>
      </c>
      <c r="G38" s="29">
        <f t="shared" si="0"/>
        <v>0</v>
      </c>
      <c r="H38" s="28">
        <v>0</v>
      </c>
      <c r="I38" s="28">
        <v>0</v>
      </c>
      <c r="J38" s="29">
        <f t="shared" si="1"/>
        <v>0</v>
      </c>
      <c r="K38" s="28">
        <f t="shared" si="3"/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f t="shared" si="2"/>
        <v>0</v>
      </c>
      <c r="R38" s="11"/>
    </row>
    <row r="39" spans="1:18" ht="12" customHeight="1">
      <c r="A39" s="25">
        <v>28</v>
      </c>
      <c r="B39" s="52" t="s">
        <v>57</v>
      </c>
      <c r="C39" s="53"/>
      <c r="D39" s="27">
        <v>0</v>
      </c>
      <c r="E39" s="28">
        <v>0</v>
      </c>
      <c r="F39" s="28">
        <v>0</v>
      </c>
      <c r="G39" s="29">
        <f t="shared" si="0"/>
        <v>0</v>
      </c>
      <c r="H39" s="28">
        <v>0</v>
      </c>
      <c r="I39" s="28">
        <v>0</v>
      </c>
      <c r="J39" s="29">
        <f t="shared" si="1"/>
        <v>0</v>
      </c>
      <c r="K39" s="28">
        <f t="shared" si="3"/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f t="shared" si="2"/>
        <v>0</v>
      </c>
      <c r="R39" s="11"/>
    </row>
    <row r="40" spans="1:18" ht="12" customHeight="1">
      <c r="A40" s="25">
        <v>29</v>
      </c>
      <c r="B40" s="52" t="s">
        <v>32</v>
      </c>
      <c r="C40" s="53"/>
      <c r="D40" s="27">
        <v>0</v>
      </c>
      <c r="E40" s="28">
        <v>0</v>
      </c>
      <c r="F40" s="28">
        <v>0</v>
      </c>
      <c r="G40" s="29">
        <f t="shared" si="0"/>
        <v>0</v>
      </c>
      <c r="H40" s="28">
        <v>0</v>
      </c>
      <c r="I40" s="28">
        <v>0</v>
      </c>
      <c r="J40" s="29">
        <f t="shared" si="1"/>
        <v>0</v>
      </c>
      <c r="K40" s="28">
        <f t="shared" si="3"/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f t="shared" si="2"/>
        <v>0</v>
      </c>
      <c r="R40" s="11"/>
    </row>
    <row r="41" spans="1:18" ht="12" customHeight="1">
      <c r="A41" s="25">
        <v>30</v>
      </c>
      <c r="B41" s="42" t="s">
        <v>33</v>
      </c>
      <c r="C41" s="43"/>
      <c r="D41" s="27">
        <v>0</v>
      </c>
      <c r="E41" s="28">
        <v>0</v>
      </c>
      <c r="F41" s="28">
        <v>0</v>
      </c>
      <c r="G41" s="29">
        <f t="shared" si="0"/>
        <v>0</v>
      </c>
      <c r="H41" s="28">
        <v>0</v>
      </c>
      <c r="I41" s="28">
        <v>0</v>
      </c>
      <c r="J41" s="29">
        <f t="shared" si="1"/>
        <v>0</v>
      </c>
      <c r="K41" s="28">
        <f t="shared" si="3"/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f t="shared" si="2"/>
        <v>0</v>
      </c>
      <c r="R41" s="11"/>
    </row>
    <row r="42" spans="1:18" ht="12" customHeight="1">
      <c r="A42" s="25">
        <v>31</v>
      </c>
      <c r="B42" s="42" t="s">
        <v>34</v>
      </c>
      <c r="C42" s="43"/>
      <c r="D42" s="27">
        <v>0</v>
      </c>
      <c r="E42" s="28">
        <v>0</v>
      </c>
      <c r="F42" s="28">
        <v>0</v>
      </c>
      <c r="G42" s="29">
        <f t="shared" si="0"/>
        <v>0</v>
      </c>
      <c r="H42" s="28">
        <v>0</v>
      </c>
      <c r="I42" s="28">
        <v>0</v>
      </c>
      <c r="J42" s="29">
        <f t="shared" si="1"/>
        <v>0</v>
      </c>
      <c r="K42" s="28">
        <f t="shared" si="3"/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f t="shared" si="2"/>
        <v>0</v>
      </c>
      <c r="R42" s="11"/>
    </row>
    <row r="43" spans="1:18" ht="12" customHeight="1" thickBot="1">
      <c r="A43" s="30">
        <v>32</v>
      </c>
      <c r="B43" s="56" t="s">
        <v>58</v>
      </c>
      <c r="C43" s="57"/>
      <c r="D43" s="31">
        <v>0</v>
      </c>
      <c r="E43" s="32">
        <v>0</v>
      </c>
      <c r="F43" s="32">
        <v>0</v>
      </c>
      <c r="G43" s="33">
        <f t="shared" si="0"/>
        <v>0</v>
      </c>
      <c r="H43" s="32">
        <v>0</v>
      </c>
      <c r="I43" s="32">
        <v>0</v>
      </c>
      <c r="J43" s="33">
        <f t="shared" si="1"/>
        <v>0</v>
      </c>
      <c r="K43" s="32">
        <f t="shared" si="3"/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f t="shared" si="2"/>
        <v>0</v>
      </c>
      <c r="R43" s="11"/>
    </row>
    <row r="44" spans="1:18" s="3" customFormat="1" ht="12" customHeight="1" thickTop="1">
      <c r="A44" s="34" t="s">
        <v>44</v>
      </c>
      <c r="B44" s="35"/>
      <c r="C44" s="35"/>
      <c r="D44" s="35"/>
      <c r="E44" s="35"/>
      <c r="F44" s="35"/>
      <c r="K44" s="36"/>
      <c r="N44" s="36"/>
    </row>
    <row r="45" spans="1:18" s="3" customFormat="1" ht="16.5" customHeight="1">
      <c r="A45" s="34" t="s">
        <v>45</v>
      </c>
      <c r="D45" s="36"/>
    </row>
    <row r="46" spans="1:18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</row>
  </sheetData>
  <mergeCells count="40">
    <mergeCell ref="N3:Q3"/>
    <mergeCell ref="E4:G4"/>
    <mergeCell ref="H4:J4"/>
    <mergeCell ref="K4:K5"/>
    <mergeCell ref="E3:K3"/>
    <mergeCell ref="P4:P5"/>
    <mergeCell ref="Q4:Q5"/>
    <mergeCell ref="L3:L5"/>
    <mergeCell ref="M3:M5"/>
    <mergeCell ref="N4:N5"/>
    <mergeCell ref="O4:O5"/>
    <mergeCell ref="B34:C34"/>
    <mergeCell ref="B35:C35"/>
    <mergeCell ref="B36:C36"/>
    <mergeCell ref="B43:C43"/>
    <mergeCell ref="B37:C37"/>
    <mergeCell ref="B38:C38"/>
    <mergeCell ref="B41:C41"/>
    <mergeCell ref="B42:C42"/>
    <mergeCell ref="B39:C39"/>
    <mergeCell ref="B40:C40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D3:D5"/>
    <mergeCell ref="A19:C19"/>
    <mergeCell ref="B20:C20"/>
    <mergeCell ref="A3:C5"/>
    <mergeCell ref="B21:C21"/>
    <mergeCell ref="A6:B6"/>
    <mergeCell ref="A18:B18"/>
  </mergeCells>
  <phoneticPr fontId="1"/>
  <pageMargins left="0.6692913385826772" right="0.6692913385826772" top="0.54" bottom="0.49" header="0" footer="0"/>
  <pageSetup paperSize="9" scale="8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５－８</vt:lpstr>
      <vt:lpstr>'５－８'!Print_Area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2021-01-20T06:06:54Z</cp:lastPrinted>
  <dcterms:created xsi:type="dcterms:W3CDTF">1997-08-28T05:36:32Z</dcterms:created>
  <dcterms:modified xsi:type="dcterms:W3CDTF">2021-02-02T00:11:49Z</dcterms:modified>
</cp:coreProperties>
</file>