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495" yWindow="1455" windowWidth="14685" windowHeight="9060"/>
  </bookViews>
  <sheets>
    <sheet name="１０－２" sheetId="6" r:id="rId1"/>
  </sheets>
  <definedNames>
    <definedName name="_xlnm.Print_Area" localSheetId="0">'１０－２'!$A$1:$U$32</definedName>
  </definedNames>
  <calcPr calcId="162913"/>
</workbook>
</file>

<file path=xl/calcChain.xml><?xml version="1.0" encoding="utf-8"?>
<calcChain xmlns="http://schemas.openxmlformats.org/spreadsheetml/2006/main">
  <c r="U17" i="6" l="1"/>
  <c r="G12" i="6" l="1"/>
  <c r="H12" i="6"/>
  <c r="I12" i="6"/>
  <c r="J12" i="6"/>
  <c r="L12" i="6"/>
  <c r="M12" i="6"/>
  <c r="N12" i="6"/>
  <c r="O12" i="6"/>
  <c r="P12" i="6"/>
  <c r="Q12" i="6"/>
  <c r="R12" i="6"/>
  <c r="S12" i="6"/>
  <c r="T12" i="6"/>
  <c r="E12" i="6"/>
  <c r="T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D11" i="6"/>
  <c r="D12" i="6"/>
  <c r="K29" i="6" l="1"/>
  <c r="U29" i="6" s="1"/>
  <c r="F29" i="6"/>
  <c r="K24" i="6"/>
  <c r="U24" i="6" s="1"/>
  <c r="F24" i="6"/>
  <c r="K18" i="6"/>
  <c r="F18" i="6"/>
  <c r="U18" i="6" l="1"/>
  <c r="U11" i="6"/>
  <c r="K30" i="6"/>
  <c r="U30" i="6" s="1"/>
  <c r="K23" i="6"/>
  <c r="U23" i="6" s="1"/>
  <c r="F30" i="6"/>
  <c r="F12" i="6" s="1"/>
  <c r="F23" i="6"/>
  <c r="F17" i="6"/>
  <c r="K17" i="6"/>
  <c r="K12" i="6" l="1"/>
  <c r="U12" i="6"/>
</calcChain>
</file>

<file path=xl/sharedStrings.xml><?xml version="1.0" encoding="utf-8"?>
<sst xmlns="http://schemas.openxmlformats.org/spreadsheetml/2006/main" count="60" uniqueCount="37">
  <si>
    <t>種別</t>
    <rPh sb="0" eb="2">
      <t>シュベツ</t>
    </rPh>
    <phoneticPr fontId="1"/>
  </si>
  <si>
    <t>学校数</t>
    <rPh sb="0" eb="2">
      <t>ガッコウ</t>
    </rPh>
    <rPh sb="2" eb="3">
      <t>スウ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</si>
  <si>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</si>
  <si>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</si>
  <si>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</si>
  <si>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</si>
  <si>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</si>
  <si>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</si>
  <si>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</si>
  <si>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市町村
費教員</t>
    <rPh sb="0" eb="3">
      <t>シチョウソン</t>
    </rPh>
    <rPh sb="5" eb="6">
      <t>ヒ</t>
    </rPh>
    <rPh sb="6" eb="8">
      <t>キョウイン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</si>
  <si>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</si>
  <si>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</si>
  <si>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</si>
  <si>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</si>
  <si>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</si>
  <si>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</si>
  <si>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</si>
  <si>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</si>
  <si>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４年</t>
    <rPh sb="0" eb="2">
      <t>４ネン</t>
    </rPh>
    <phoneticPr fontId="1"/>
  </si>
  <si>
    <t>５年</t>
    <rPh sb="0" eb="2">
      <t>５ネン</t>
    </rPh>
    <phoneticPr fontId="1"/>
  </si>
  <si>
    <t>６年</t>
    <rPh sb="0" eb="2">
      <t>６ネン</t>
    </rPh>
    <phoneticPr fontId="1"/>
  </si>
  <si>
    <t>児童数</t>
    <rPh sb="0" eb="3">
      <t>ジドウスウ</t>
    </rPh>
    <phoneticPr fontId="1"/>
  </si>
  <si>
    <t>１学級
当たり
児童数</t>
    <rPh sb="1" eb="3">
      <t>ガッキュウ</t>
    </rPh>
    <rPh sb="4" eb="5">
      <t>ア</t>
    </rPh>
    <rPh sb="8" eb="11">
      <t>ジドウスウ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</si>
  <si>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</si>
  <si>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町立斑鳩小学校</t>
    <rPh sb="0" eb="2">
      <t>チョウリツ</t>
    </rPh>
    <rPh sb="2" eb="4">
      <t>イカルガ</t>
    </rPh>
    <rPh sb="4" eb="7">
      <t>ショウガッコウ</t>
    </rPh>
    <phoneticPr fontId="1"/>
  </si>
  <si>
    <t>町立斑鳩西小学校</t>
    <rPh sb="0" eb="2">
      <t>チョウリツ</t>
    </rPh>
    <rPh sb="2" eb="4">
      <t>イカルガ</t>
    </rPh>
    <rPh sb="4" eb="5">
      <t>ニシ</t>
    </rPh>
    <rPh sb="5" eb="8">
      <t>ショウガッコウ</t>
    </rPh>
    <phoneticPr fontId="1"/>
  </si>
  <si>
    <t>町立斑鳩東小学校</t>
    <rPh sb="0" eb="2">
      <t>チョウリツ</t>
    </rPh>
    <rPh sb="2" eb="4">
      <t>イカルガ</t>
    </rPh>
    <rPh sb="4" eb="5">
      <t>ヒガシ</t>
    </rPh>
    <rPh sb="5" eb="8">
      <t>ショウガッコウ</t>
    </rPh>
    <phoneticPr fontId="1"/>
  </si>
  <si>
    <t>１０－２　小　学　校　の　概　況</t>
    <rPh sb="5" eb="10">
      <t>ショウガッコウ</t>
    </rPh>
    <rPh sb="13" eb="16">
      <t>ガイキョウ</t>
    </rPh>
    <phoneticPr fontId="1"/>
  </si>
  <si>
    <t>（単位　校、人）</t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</si>
  <si>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</si>
  <si>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</si>
  <si>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</si>
  <si>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</si>
  <si>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</si>
  <si>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</si>
  <si>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75条学級
（再　掲）</t>
    <rPh sb="0" eb="3">
      <t>７５ジョウ</t>
    </rPh>
    <rPh sb="3" eb="5">
      <t>ガッキュウ</t>
    </rPh>
    <rPh sb="7" eb="10">
      <t>サイケイ</t>
    </rPh>
    <phoneticPr fontId="1"/>
  </si>
  <si>
    <t>2年度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</si>
</sst>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distributed" justifyLastLine="1"/>
    </xf>
    <xf numFmtId="176" fontId="3" fillId="0" borderId="0" xfId="0" applyNumberFormat="1" applyFont="1" applyBorder="1"/>
    <xf numFmtId="176" fontId="5" fillId="0" borderId="0" xfId="0" applyNumberFormat="1" applyFont="1" applyBorder="1"/>
    <xf numFmtId="176" fontId="5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176" fontId="13" fillId="0" borderId="0" xfId="0" applyNumberFormat="1" applyFont="1" applyBorder="1" applyAlignment="1">
      <alignment horizontal="right"/>
    </xf>
    <xf numFmtId="176" fontId="12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distributed" justifyLastLine="1"/>
    </xf>
    <xf numFmtId="176" fontId="5" fillId="0" borderId="4" xfId="0" applyNumberFormat="1" applyFont="1" applyBorder="1" applyAlignment="1">
      <alignment horizontal="right"/>
    </xf>
    <xf numFmtId="0" fontId="15" fillId="0" borderId="0" xfId="0" applyFont="1"/>
    <xf numFmtId="0" fontId="5" fillId="0" borderId="0" xfId="0" applyFont="1" applyBorder="1" applyAlignment="1">
      <alignment horizontal="distributed" justifyLastLine="1"/>
    </xf>
    <xf numFmtId="0" fontId="5" fillId="0" borderId="4" xfId="0" applyFont="1" applyBorder="1" applyAlignment="1">
      <alignment horizontal="distributed" justifyLastLine="1"/>
    </xf>
    <xf numFmtId="0" fontId="14" fillId="0" borderId="0" xfId="0" applyFont="1" applyAlignment="1">
      <alignment horizontal="right"/>
    </xf>
    <xf numFmtId="0" fontId="5" fillId="0" borderId="0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0" fontId="0" fillId="0" borderId="0" xfId="0" applyFont="1"/>
    <xf numFmtId="0" fontId="5" fillId="0" borderId="0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distributed" justifyLastLine="1"/>
    </xf>
    <xf numFmtId="0" fontId="5" fillId="0" borderId="11" xfId="0" applyFont="1" applyBorder="1" applyAlignment="1">
      <alignment horizontal="distributed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zoomScaleNormal="100" workbookViewId="0">
      <pane ySplit="6" topLeftCell="A10" activePane="bottomLeft" state="frozen"/>
      <selection pane="bottomLeft" activeCell="A11" sqref="A11"/>
    </sheetView>
  </sheetViews>
  <sheetFormatPr defaultRowHeight="13.5" x14ac:dyDescent="0.15"/>
  <cols>
    <col min="1" max="1" width="7.5" customWidth="1"/>
    <col min="2" max="2" width="7.75" customWidth="1"/>
    <col min="3" max="4" width="6.625" customWidth="1"/>
    <col min="5" max="5" width="6.875" customWidth="1"/>
    <col min="6" max="19" width="6.625" customWidth="1"/>
    <col min="20" max="20" width="6.875" customWidth="1"/>
    <col min="21" max="21" width="6.625" customWidth="1"/>
  </cols>
  <sheetData>
    <row r="1" spans="1:21" s="3" customFormat="1" ht="24" customHeight="1" x14ac:dyDescent="0.15">
      <c r="A1" s="3" t="s">
        <v>27</v>
      </c>
    </row>
    <row r="2" spans="1:21" s="3" customFormat="1" ht="13.5" customHeight="1" x14ac:dyDescent="0.15">
      <c r="U2" s="21" t="s">
        <v>28</v>
      </c>
    </row>
    <row r="3" spans="1:21" s="1" customFormat="1" ht="13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0"/>
      <c r="S3" s="2"/>
      <c r="T3" s="2"/>
      <c r="U3" s="27" t="s">
        <v>34</v>
      </c>
    </row>
    <row r="4" spans="1:21" ht="20.100000000000001" customHeight="1" thickTop="1" x14ac:dyDescent="0.15">
      <c r="A4" s="35" t="s">
        <v>0</v>
      </c>
      <c r="B4" s="36"/>
      <c r="C4" s="38" t="s">
        <v>1</v>
      </c>
      <c r="D4" s="36" t="s">
        <v>3</v>
      </c>
      <c r="E4" s="42"/>
      <c r="F4" s="44" t="s">
        <v>7</v>
      </c>
      <c r="G4" s="42"/>
      <c r="H4" s="42"/>
      <c r="I4" s="45" t="s">
        <v>9</v>
      </c>
      <c r="J4" s="45" t="s">
        <v>10</v>
      </c>
      <c r="K4" s="36" t="s">
        <v>21</v>
      </c>
      <c r="L4" s="42"/>
      <c r="M4" s="42"/>
      <c r="N4" s="42"/>
      <c r="O4" s="42"/>
      <c r="P4" s="42"/>
      <c r="Q4" s="42"/>
      <c r="R4" s="42"/>
      <c r="S4" s="42"/>
      <c r="T4" s="42"/>
      <c r="U4" s="47" t="s">
        <v>22</v>
      </c>
    </row>
    <row r="5" spans="1:21" ht="20.100000000000001" customHeight="1" x14ac:dyDescent="0.15">
      <c r="A5" s="37"/>
      <c r="B5" s="33"/>
      <c r="C5" s="39"/>
      <c r="D5" s="33" t="s">
        <v>2</v>
      </c>
      <c r="E5" s="34" t="s">
        <v>35</v>
      </c>
      <c r="F5" s="43" t="s">
        <v>8</v>
      </c>
      <c r="G5" s="43" t="s">
        <v>4</v>
      </c>
      <c r="H5" s="43" t="s">
        <v>5</v>
      </c>
      <c r="I5" s="46"/>
      <c r="J5" s="46"/>
      <c r="K5" s="33" t="s">
        <v>11</v>
      </c>
      <c r="L5" s="33"/>
      <c r="M5" s="33"/>
      <c r="N5" s="33" t="s">
        <v>15</v>
      </c>
      <c r="O5" s="33" t="s">
        <v>16</v>
      </c>
      <c r="P5" s="33" t="s">
        <v>17</v>
      </c>
      <c r="Q5" s="33" t="s">
        <v>18</v>
      </c>
      <c r="R5" s="33" t="s">
        <v>19</v>
      </c>
      <c r="S5" s="33" t="s">
        <v>20</v>
      </c>
      <c r="T5" s="34" t="s">
        <v>35</v>
      </c>
      <c r="U5" s="48"/>
    </row>
    <row r="6" spans="1:21" ht="20.100000000000001" customHeight="1" x14ac:dyDescent="0.15">
      <c r="A6" s="37"/>
      <c r="B6" s="33"/>
      <c r="C6" s="39"/>
      <c r="D6" s="33"/>
      <c r="E6" s="34"/>
      <c r="F6" s="43"/>
      <c r="G6" s="43"/>
      <c r="H6" s="43"/>
      <c r="I6" s="46"/>
      <c r="J6" s="46"/>
      <c r="K6" s="8" t="s">
        <v>12</v>
      </c>
      <c r="L6" s="8" t="s">
        <v>13</v>
      </c>
      <c r="M6" s="8" t="s">
        <v>14</v>
      </c>
      <c r="N6" s="33"/>
      <c r="O6" s="33"/>
      <c r="P6" s="33"/>
      <c r="Q6" s="33"/>
      <c r="R6" s="33"/>
      <c r="S6" s="33"/>
      <c r="T6" s="34"/>
      <c r="U6" s="48"/>
    </row>
    <row r="7" spans="1:21" ht="17.100000000000001" customHeight="1" x14ac:dyDescent="0.15">
      <c r="A7" s="40" t="s">
        <v>11</v>
      </c>
      <c r="B7" s="41"/>
      <c r="C7" s="9"/>
      <c r="D7" s="9"/>
      <c r="E7" s="9"/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s="1" customFormat="1" ht="17.100000000000001" customHeight="1" x14ac:dyDescent="0.15">
      <c r="A8" s="11" t="s">
        <v>6</v>
      </c>
      <c r="B8" s="16" t="s">
        <v>29</v>
      </c>
      <c r="C8" s="12">
        <v>3</v>
      </c>
      <c r="D8" s="12">
        <v>73</v>
      </c>
      <c r="E8" s="12">
        <v>15</v>
      </c>
      <c r="F8" s="12">
        <v>89</v>
      </c>
      <c r="G8" s="12">
        <v>33</v>
      </c>
      <c r="H8" s="12">
        <v>56</v>
      </c>
      <c r="I8" s="12">
        <v>9</v>
      </c>
      <c r="J8" s="12">
        <v>8</v>
      </c>
      <c r="K8" s="12">
        <v>1582</v>
      </c>
      <c r="L8" s="12">
        <v>775</v>
      </c>
      <c r="M8" s="12">
        <v>807</v>
      </c>
      <c r="N8" s="12">
        <v>264</v>
      </c>
      <c r="O8" s="12">
        <v>272</v>
      </c>
      <c r="P8" s="12">
        <v>283</v>
      </c>
      <c r="Q8" s="12">
        <v>261</v>
      </c>
      <c r="R8" s="12">
        <v>234</v>
      </c>
      <c r="S8" s="12">
        <v>268</v>
      </c>
      <c r="T8" s="12">
        <v>48</v>
      </c>
      <c r="U8" s="15">
        <v>27</v>
      </c>
    </row>
    <row r="9" spans="1:21" s="1" customFormat="1" ht="17.100000000000001" customHeight="1" x14ac:dyDescent="0.15">
      <c r="A9" s="9"/>
      <c r="B9" s="16" t="s">
        <v>30</v>
      </c>
      <c r="C9" s="12">
        <v>3</v>
      </c>
      <c r="D9" s="12">
        <v>75</v>
      </c>
      <c r="E9" s="12">
        <v>17</v>
      </c>
      <c r="F9" s="12">
        <v>93</v>
      </c>
      <c r="G9" s="12">
        <v>35</v>
      </c>
      <c r="H9" s="12">
        <v>58</v>
      </c>
      <c r="I9" s="12">
        <v>5</v>
      </c>
      <c r="J9" s="12">
        <v>8</v>
      </c>
      <c r="K9" s="12">
        <v>1607</v>
      </c>
      <c r="L9" s="12">
        <v>804</v>
      </c>
      <c r="M9" s="12">
        <v>803</v>
      </c>
      <c r="N9" s="12">
        <v>285</v>
      </c>
      <c r="O9" s="12">
        <v>265</v>
      </c>
      <c r="P9" s="12">
        <v>279</v>
      </c>
      <c r="Q9" s="12">
        <v>282</v>
      </c>
      <c r="R9" s="12">
        <v>262</v>
      </c>
      <c r="S9" s="12">
        <v>234</v>
      </c>
      <c r="T9" s="12">
        <v>61</v>
      </c>
      <c r="U9" s="15">
        <v>27</v>
      </c>
    </row>
    <row r="10" spans="1:21" s="1" customFormat="1" ht="17.100000000000001" customHeight="1" x14ac:dyDescent="0.15">
      <c r="A10" s="9"/>
      <c r="B10" s="16" t="s">
        <v>31</v>
      </c>
      <c r="C10" s="12">
        <v>3</v>
      </c>
      <c r="D10" s="12">
        <v>75</v>
      </c>
      <c r="E10" s="12">
        <v>16</v>
      </c>
      <c r="F10" s="12">
        <v>98</v>
      </c>
      <c r="G10" s="12">
        <v>38</v>
      </c>
      <c r="H10" s="12">
        <v>60</v>
      </c>
      <c r="I10" s="12">
        <v>6</v>
      </c>
      <c r="J10" s="12">
        <v>8</v>
      </c>
      <c r="K10" s="12">
        <v>1663</v>
      </c>
      <c r="L10" s="12">
        <v>838</v>
      </c>
      <c r="M10" s="12">
        <v>825</v>
      </c>
      <c r="N10" s="12">
        <v>280</v>
      </c>
      <c r="O10" s="12">
        <v>288</v>
      </c>
      <c r="P10" s="12">
        <v>271</v>
      </c>
      <c r="Q10" s="12">
        <v>277</v>
      </c>
      <c r="R10" s="12">
        <v>285</v>
      </c>
      <c r="S10" s="12">
        <v>262</v>
      </c>
      <c r="T10" s="12">
        <v>79</v>
      </c>
      <c r="U10" s="15">
        <v>28</v>
      </c>
    </row>
    <row r="11" spans="1:21" s="1" customFormat="1" ht="17.100000000000001" customHeight="1" x14ac:dyDescent="0.15">
      <c r="A11" s="11" t="s">
        <v>32</v>
      </c>
      <c r="B11" s="16" t="s">
        <v>33</v>
      </c>
      <c r="C11" s="12">
        <v>3</v>
      </c>
      <c r="D11" s="12">
        <f>SUM(D17,D22,D29)</f>
        <v>77</v>
      </c>
      <c r="E11" s="12">
        <f t="shared" ref="E11:T11" si="0">SUM(E17,E22,E29)</f>
        <v>17</v>
      </c>
      <c r="F11" s="12">
        <f t="shared" si="0"/>
        <v>98</v>
      </c>
      <c r="G11" s="12">
        <f t="shared" si="0"/>
        <v>39</v>
      </c>
      <c r="H11" s="12">
        <f t="shared" si="0"/>
        <v>59</v>
      </c>
      <c r="I11" s="12">
        <f t="shared" si="0"/>
        <v>8</v>
      </c>
      <c r="J11" s="12">
        <f t="shared" si="0"/>
        <v>8</v>
      </c>
      <c r="K11" s="12">
        <f t="shared" si="0"/>
        <v>1656</v>
      </c>
      <c r="L11" s="12">
        <f t="shared" si="0"/>
        <v>843</v>
      </c>
      <c r="M11" s="12">
        <f t="shared" si="0"/>
        <v>813</v>
      </c>
      <c r="N11" s="12">
        <f t="shared" si="0"/>
        <v>261</v>
      </c>
      <c r="O11" s="12">
        <f t="shared" si="0"/>
        <v>287</v>
      </c>
      <c r="P11" s="12">
        <f t="shared" si="0"/>
        <v>281</v>
      </c>
      <c r="Q11" s="12">
        <f t="shared" si="0"/>
        <v>271</v>
      </c>
      <c r="R11" s="12">
        <f t="shared" si="0"/>
        <v>270</v>
      </c>
      <c r="S11" s="12">
        <f t="shared" si="0"/>
        <v>286</v>
      </c>
      <c r="T11" s="12">
        <f t="shared" si="0"/>
        <v>83</v>
      </c>
      <c r="U11" s="15">
        <f>ROUNDUP((K11-T11)/(D11-E11),0)</f>
        <v>27</v>
      </c>
    </row>
    <row r="12" spans="1:21" s="24" customFormat="1" ht="17.100000000000001" customHeight="1" x14ac:dyDescent="0.15">
      <c r="A12" s="25"/>
      <c r="B12" s="17" t="s">
        <v>36</v>
      </c>
      <c r="C12" s="13">
        <v>3</v>
      </c>
      <c r="D12" s="13">
        <f>SUM(D18,D24,D30)</f>
        <v>73</v>
      </c>
      <c r="E12" s="13">
        <f>SUM(E18,E24,E30)</f>
        <v>16</v>
      </c>
      <c r="F12" s="13">
        <f t="shared" ref="F12:T12" si="1">SUM(F18,F24,F30)</f>
        <v>102</v>
      </c>
      <c r="G12" s="13">
        <f t="shared" si="1"/>
        <v>44</v>
      </c>
      <c r="H12" s="13">
        <f t="shared" si="1"/>
        <v>58</v>
      </c>
      <c r="I12" s="13">
        <f t="shared" si="1"/>
        <v>5</v>
      </c>
      <c r="J12" s="13">
        <f t="shared" si="1"/>
        <v>13</v>
      </c>
      <c r="K12" s="13">
        <f t="shared" si="1"/>
        <v>1652</v>
      </c>
      <c r="L12" s="13">
        <f t="shared" si="1"/>
        <v>844</v>
      </c>
      <c r="M12" s="13">
        <f t="shared" si="1"/>
        <v>808</v>
      </c>
      <c r="N12" s="13">
        <f t="shared" si="1"/>
        <v>274</v>
      </c>
      <c r="O12" s="13">
        <f t="shared" si="1"/>
        <v>257</v>
      </c>
      <c r="P12" s="13">
        <f t="shared" si="1"/>
        <v>281</v>
      </c>
      <c r="Q12" s="13">
        <f t="shared" si="1"/>
        <v>284</v>
      </c>
      <c r="R12" s="13">
        <f t="shared" si="1"/>
        <v>276</v>
      </c>
      <c r="S12" s="13">
        <f t="shared" si="1"/>
        <v>280</v>
      </c>
      <c r="T12" s="13">
        <f t="shared" si="1"/>
        <v>95</v>
      </c>
      <c r="U12" s="13">
        <f>ROUNDUP((K12-T12)/(D12-E12),0)</f>
        <v>28</v>
      </c>
    </row>
    <row r="13" spans="1:21" ht="17.100000000000001" customHeight="1" x14ac:dyDescent="0.15">
      <c r="A13" s="31" t="s">
        <v>24</v>
      </c>
      <c r="B13" s="3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s="1" customFormat="1" ht="17.100000000000001" customHeight="1" x14ac:dyDescent="0.15">
      <c r="A14" s="11" t="s">
        <v>6</v>
      </c>
      <c r="B14" s="16" t="s">
        <v>29</v>
      </c>
      <c r="C14" s="15"/>
      <c r="D14" s="15">
        <v>30</v>
      </c>
      <c r="E14" s="15">
        <v>6</v>
      </c>
      <c r="F14" s="15">
        <v>36</v>
      </c>
      <c r="G14" s="15">
        <v>18</v>
      </c>
      <c r="H14" s="15">
        <v>18</v>
      </c>
      <c r="I14" s="15">
        <v>4</v>
      </c>
      <c r="J14" s="15">
        <v>3</v>
      </c>
      <c r="K14" s="15">
        <v>660</v>
      </c>
      <c r="L14" s="15">
        <v>311</v>
      </c>
      <c r="M14" s="15">
        <v>349</v>
      </c>
      <c r="N14" s="15">
        <v>105</v>
      </c>
      <c r="O14" s="15">
        <v>109</v>
      </c>
      <c r="P14" s="15">
        <v>125</v>
      </c>
      <c r="Q14" s="15">
        <v>108</v>
      </c>
      <c r="R14" s="15">
        <v>97</v>
      </c>
      <c r="S14" s="15">
        <v>116</v>
      </c>
      <c r="T14" s="15">
        <v>21</v>
      </c>
      <c r="U14" s="15">
        <v>27</v>
      </c>
    </row>
    <row r="15" spans="1:21" s="1" customFormat="1" ht="17.100000000000001" customHeight="1" x14ac:dyDescent="0.15">
      <c r="A15" s="9"/>
      <c r="B15" s="16" t="s">
        <v>30</v>
      </c>
      <c r="C15" s="15"/>
      <c r="D15" s="15">
        <v>31</v>
      </c>
      <c r="E15" s="15">
        <v>7</v>
      </c>
      <c r="F15" s="15">
        <v>36</v>
      </c>
      <c r="G15" s="15">
        <v>16</v>
      </c>
      <c r="H15" s="15">
        <v>20</v>
      </c>
      <c r="I15" s="15">
        <v>2</v>
      </c>
      <c r="J15" s="15">
        <v>3</v>
      </c>
      <c r="K15" s="15">
        <v>671</v>
      </c>
      <c r="L15" s="15">
        <v>320</v>
      </c>
      <c r="M15" s="15">
        <v>351</v>
      </c>
      <c r="N15" s="15">
        <v>123</v>
      </c>
      <c r="O15" s="15">
        <v>107</v>
      </c>
      <c r="P15" s="15">
        <v>110</v>
      </c>
      <c r="Q15" s="15">
        <v>126</v>
      </c>
      <c r="R15" s="15">
        <v>108</v>
      </c>
      <c r="S15" s="15">
        <v>97</v>
      </c>
      <c r="T15" s="15">
        <v>27</v>
      </c>
      <c r="U15" s="15">
        <v>27</v>
      </c>
    </row>
    <row r="16" spans="1:21" s="1" customFormat="1" ht="17.100000000000001" customHeight="1" x14ac:dyDescent="0.15">
      <c r="A16" s="9"/>
      <c r="B16" s="16" t="s">
        <v>31</v>
      </c>
      <c r="C16" s="15"/>
      <c r="D16" s="15">
        <v>30</v>
      </c>
      <c r="E16" s="15">
        <v>7</v>
      </c>
      <c r="F16" s="15">
        <v>41</v>
      </c>
      <c r="G16" s="15">
        <v>19</v>
      </c>
      <c r="H16" s="15">
        <v>22</v>
      </c>
      <c r="I16" s="15">
        <v>2</v>
      </c>
      <c r="J16" s="15">
        <v>3</v>
      </c>
      <c r="K16" s="15">
        <v>686</v>
      </c>
      <c r="L16" s="15">
        <v>335</v>
      </c>
      <c r="M16" s="15">
        <v>351</v>
      </c>
      <c r="N16" s="15">
        <v>106</v>
      </c>
      <c r="O16" s="15">
        <v>123</v>
      </c>
      <c r="P16" s="15">
        <v>111</v>
      </c>
      <c r="Q16" s="15">
        <v>110</v>
      </c>
      <c r="R16" s="15">
        <v>128</v>
      </c>
      <c r="S16" s="15">
        <v>108</v>
      </c>
      <c r="T16" s="15">
        <v>32</v>
      </c>
      <c r="U16" s="15">
        <v>29</v>
      </c>
    </row>
    <row r="17" spans="1:21" s="1" customFormat="1" ht="17.100000000000001" customHeight="1" x14ac:dyDescent="0.15">
      <c r="A17" s="11" t="s">
        <v>32</v>
      </c>
      <c r="B17" s="16" t="s">
        <v>33</v>
      </c>
      <c r="C17" s="15"/>
      <c r="D17" s="15">
        <v>31</v>
      </c>
      <c r="E17" s="15">
        <v>7</v>
      </c>
      <c r="F17" s="15">
        <f>SUM(G17:H17)</f>
        <v>39</v>
      </c>
      <c r="G17" s="15">
        <v>18</v>
      </c>
      <c r="H17" s="15">
        <v>21</v>
      </c>
      <c r="I17" s="15">
        <v>3</v>
      </c>
      <c r="J17" s="15">
        <v>3</v>
      </c>
      <c r="K17" s="15">
        <f>SUM(L17:M17)</f>
        <v>691</v>
      </c>
      <c r="L17" s="15">
        <v>340</v>
      </c>
      <c r="M17" s="15">
        <v>351</v>
      </c>
      <c r="N17" s="15">
        <v>108</v>
      </c>
      <c r="O17" s="15">
        <v>109</v>
      </c>
      <c r="P17" s="15">
        <v>124</v>
      </c>
      <c r="Q17" s="15">
        <v>112</v>
      </c>
      <c r="R17" s="15">
        <v>112</v>
      </c>
      <c r="S17" s="15">
        <v>126</v>
      </c>
      <c r="T17" s="15">
        <v>34</v>
      </c>
      <c r="U17" s="15">
        <f>ROUNDUP((K17-T17)/(D17-E17),0)</f>
        <v>28</v>
      </c>
    </row>
    <row r="18" spans="1:21" s="24" customFormat="1" ht="17.100000000000001" customHeight="1" x14ac:dyDescent="0.15">
      <c r="A18" s="28"/>
      <c r="B18" s="29" t="s">
        <v>36</v>
      </c>
      <c r="C18" s="14"/>
      <c r="D18" s="14">
        <v>27</v>
      </c>
      <c r="E18" s="14">
        <v>6</v>
      </c>
      <c r="F18" s="14">
        <f>SUM(G18:H18)</f>
        <v>40</v>
      </c>
      <c r="G18" s="14">
        <v>20</v>
      </c>
      <c r="H18" s="14">
        <v>20</v>
      </c>
      <c r="I18" s="14">
        <v>2</v>
      </c>
      <c r="J18" s="14">
        <v>4</v>
      </c>
      <c r="K18" s="14">
        <f>SUM(L18:M18)</f>
        <v>675</v>
      </c>
      <c r="L18" s="14">
        <v>340</v>
      </c>
      <c r="M18" s="14">
        <v>335</v>
      </c>
      <c r="N18" s="14">
        <v>111</v>
      </c>
      <c r="O18" s="14">
        <v>108</v>
      </c>
      <c r="P18" s="14">
        <v>108</v>
      </c>
      <c r="Q18" s="14">
        <v>122</v>
      </c>
      <c r="R18" s="14">
        <v>115</v>
      </c>
      <c r="S18" s="14">
        <v>111</v>
      </c>
      <c r="T18" s="14">
        <v>37</v>
      </c>
      <c r="U18" s="14">
        <f>ROUNDUP((K18-T18)/(D18-E18),0)</f>
        <v>31</v>
      </c>
    </row>
    <row r="19" spans="1:21" ht="17.100000000000001" customHeight="1" x14ac:dyDescent="0.15">
      <c r="A19" s="31" t="s">
        <v>25</v>
      </c>
      <c r="B19" s="3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s="1" customFormat="1" ht="17.100000000000001" customHeight="1" x14ac:dyDescent="0.15">
      <c r="A20" s="11" t="s">
        <v>6</v>
      </c>
      <c r="B20" s="16" t="s">
        <v>29</v>
      </c>
      <c r="C20" s="15"/>
      <c r="D20" s="15">
        <v>18</v>
      </c>
      <c r="E20" s="15">
        <v>4</v>
      </c>
      <c r="F20" s="15">
        <v>22</v>
      </c>
      <c r="G20" s="15">
        <v>7</v>
      </c>
      <c r="H20" s="15">
        <v>15</v>
      </c>
      <c r="I20" s="15">
        <v>2</v>
      </c>
      <c r="J20" s="15">
        <v>3</v>
      </c>
      <c r="K20" s="15">
        <v>397</v>
      </c>
      <c r="L20" s="15">
        <v>207</v>
      </c>
      <c r="M20" s="15">
        <v>190</v>
      </c>
      <c r="N20" s="15">
        <v>72</v>
      </c>
      <c r="O20" s="15">
        <v>68</v>
      </c>
      <c r="P20" s="15">
        <v>65</v>
      </c>
      <c r="Q20" s="15">
        <v>65</v>
      </c>
      <c r="R20" s="15">
        <v>62</v>
      </c>
      <c r="S20" s="15">
        <v>65</v>
      </c>
      <c r="T20" s="15">
        <v>13</v>
      </c>
      <c r="U20" s="15">
        <v>28</v>
      </c>
    </row>
    <row r="21" spans="1:21" s="1" customFormat="1" ht="17.100000000000001" customHeight="1" x14ac:dyDescent="0.15">
      <c r="A21" s="9"/>
      <c r="B21" s="16" t="s">
        <v>30</v>
      </c>
      <c r="C21" s="15"/>
      <c r="D21" s="15">
        <v>19</v>
      </c>
      <c r="E21" s="15">
        <v>4</v>
      </c>
      <c r="F21" s="15">
        <v>24</v>
      </c>
      <c r="G21" s="15">
        <v>9</v>
      </c>
      <c r="H21" s="15">
        <v>15</v>
      </c>
      <c r="I21" s="15">
        <v>2</v>
      </c>
      <c r="J21" s="15">
        <v>3</v>
      </c>
      <c r="K21" s="15">
        <v>416</v>
      </c>
      <c r="L21" s="15">
        <v>220</v>
      </c>
      <c r="M21" s="15">
        <v>196</v>
      </c>
      <c r="N21" s="15">
        <v>80</v>
      </c>
      <c r="O21" s="15">
        <v>72</v>
      </c>
      <c r="P21" s="15">
        <v>71</v>
      </c>
      <c r="Q21" s="15">
        <v>64</v>
      </c>
      <c r="R21" s="15">
        <v>67</v>
      </c>
      <c r="S21" s="15">
        <v>62</v>
      </c>
      <c r="T21" s="15">
        <v>14</v>
      </c>
      <c r="U21" s="15">
        <v>27</v>
      </c>
    </row>
    <row r="22" spans="1:21" s="1" customFormat="1" ht="17.100000000000001" customHeight="1" x14ac:dyDescent="0.15">
      <c r="A22" s="9"/>
      <c r="B22" s="16" t="s">
        <v>31</v>
      </c>
      <c r="C22" s="15"/>
      <c r="D22" s="15">
        <v>20</v>
      </c>
      <c r="E22" s="15">
        <v>4</v>
      </c>
      <c r="F22" s="15">
        <v>23</v>
      </c>
      <c r="G22" s="15">
        <v>9</v>
      </c>
      <c r="H22" s="15">
        <v>14</v>
      </c>
      <c r="I22" s="15">
        <v>3</v>
      </c>
      <c r="J22" s="15">
        <v>3</v>
      </c>
      <c r="K22" s="15">
        <v>434</v>
      </c>
      <c r="L22" s="15">
        <v>232</v>
      </c>
      <c r="M22" s="15">
        <v>202</v>
      </c>
      <c r="N22" s="15">
        <v>75</v>
      </c>
      <c r="O22" s="15">
        <v>81</v>
      </c>
      <c r="P22" s="15">
        <v>74</v>
      </c>
      <c r="Q22" s="15">
        <v>73</v>
      </c>
      <c r="R22" s="15">
        <v>64</v>
      </c>
      <c r="S22" s="15">
        <v>67</v>
      </c>
      <c r="T22" s="15">
        <v>22</v>
      </c>
      <c r="U22" s="15">
        <v>27</v>
      </c>
    </row>
    <row r="23" spans="1:21" s="30" customFormat="1" ht="17.100000000000001" customHeight="1" x14ac:dyDescent="0.15">
      <c r="A23" s="11" t="s">
        <v>32</v>
      </c>
      <c r="B23" s="16" t="s">
        <v>33</v>
      </c>
      <c r="C23" s="15"/>
      <c r="D23" s="19">
        <v>22</v>
      </c>
      <c r="E23" s="19">
        <v>4</v>
      </c>
      <c r="F23" s="19">
        <f>SUM(G23:H23)</f>
        <v>24</v>
      </c>
      <c r="G23" s="19">
        <v>11</v>
      </c>
      <c r="H23" s="19">
        <v>13</v>
      </c>
      <c r="I23" s="19">
        <v>3</v>
      </c>
      <c r="J23" s="19">
        <v>3</v>
      </c>
      <c r="K23" s="19">
        <f>SUM(L23:M23)</f>
        <v>441</v>
      </c>
      <c r="L23" s="19">
        <v>234</v>
      </c>
      <c r="M23" s="19">
        <v>207</v>
      </c>
      <c r="N23" s="19">
        <v>72</v>
      </c>
      <c r="O23" s="19">
        <v>76</v>
      </c>
      <c r="P23" s="19">
        <v>80</v>
      </c>
      <c r="Q23" s="19">
        <v>74</v>
      </c>
      <c r="R23" s="19">
        <v>74</v>
      </c>
      <c r="S23" s="19">
        <v>65</v>
      </c>
      <c r="T23" s="19">
        <v>21</v>
      </c>
      <c r="U23" s="19">
        <f>ROUNDUP((K23-T23)/(D23-E23),0)</f>
        <v>24</v>
      </c>
    </row>
    <row r="24" spans="1:21" s="24" customFormat="1" ht="17.100000000000001" customHeight="1" x14ac:dyDescent="0.15">
      <c r="A24" s="28"/>
      <c r="B24" s="29" t="s">
        <v>36</v>
      </c>
      <c r="C24" s="18"/>
      <c r="D24" s="14">
        <v>23</v>
      </c>
      <c r="E24" s="14">
        <v>5</v>
      </c>
      <c r="F24" s="14">
        <f>SUM(G24:H24)</f>
        <v>26</v>
      </c>
      <c r="G24" s="14">
        <v>13</v>
      </c>
      <c r="H24" s="14">
        <v>13</v>
      </c>
      <c r="I24" s="14">
        <v>2</v>
      </c>
      <c r="J24" s="14">
        <v>6</v>
      </c>
      <c r="K24" s="14">
        <f>SUM(L24:M24)</f>
        <v>449</v>
      </c>
      <c r="L24" s="14">
        <v>239</v>
      </c>
      <c r="M24" s="14">
        <v>210</v>
      </c>
      <c r="N24" s="14">
        <v>71</v>
      </c>
      <c r="O24" s="14">
        <v>73</v>
      </c>
      <c r="P24" s="14">
        <v>75</v>
      </c>
      <c r="Q24" s="14">
        <v>82</v>
      </c>
      <c r="R24" s="14">
        <v>75</v>
      </c>
      <c r="S24" s="14">
        <v>73</v>
      </c>
      <c r="T24" s="14">
        <v>24</v>
      </c>
      <c r="U24" s="14">
        <f>ROUNDUP((K24-T24)/(D24-E24),0)</f>
        <v>24</v>
      </c>
    </row>
    <row r="25" spans="1:21" ht="17.100000000000001" customHeight="1" x14ac:dyDescent="0.15">
      <c r="A25" s="31" t="s">
        <v>26</v>
      </c>
      <c r="B25" s="32"/>
      <c r="C25" s="14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4"/>
      <c r="O25" s="14"/>
      <c r="P25" s="14"/>
      <c r="Q25" s="14"/>
      <c r="R25" s="14"/>
      <c r="S25" s="14"/>
      <c r="T25" s="14"/>
      <c r="U25" s="14"/>
    </row>
    <row r="26" spans="1:21" s="1" customFormat="1" ht="17.100000000000001" customHeight="1" x14ac:dyDescent="0.15">
      <c r="A26" s="11" t="s">
        <v>6</v>
      </c>
      <c r="B26" s="16" t="s">
        <v>29</v>
      </c>
      <c r="C26" s="15"/>
      <c r="D26" s="15">
        <v>25</v>
      </c>
      <c r="E26" s="15">
        <v>5</v>
      </c>
      <c r="F26" s="15">
        <v>31</v>
      </c>
      <c r="G26" s="15">
        <v>8</v>
      </c>
      <c r="H26" s="15">
        <v>23</v>
      </c>
      <c r="I26" s="15">
        <v>3</v>
      </c>
      <c r="J26" s="15">
        <v>2</v>
      </c>
      <c r="K26" s="15">
        <v>525</v>
      </c>
      <c r="L26" s="15">
        <v>257</v>
      </c>
      <c r="M26" s="15">
        <v>268</v>
      </c>
      <c r="N26" s="15">
        <v>87</v>
      </c>
      <c r="O26" s="15">
        <v>95</v>
      </c>
      <c r="P26" s="15">
        <v>93</v>
      </c>
      <c r="Q26" s="15">
        <v>88</v>
      </c>
      <c r="R26" s="15">
        <v>75</v>
      </c>
      <c r="S26" s="15">
        <v>87</v>
      </c>
      <c r="T26" s="15">
        <v>14</v>
      </c>
      <c r="U26" s="15">
        <v>26</v>
      </c>
    </row>
    <row r="27" spans="1:21" s="1" customFormat="1" ht="17.100000000000001" customHeight="1" x14ac:dyDescent="0.15">
      <c r="A27" s="9"/>
      <c r="B27" s="16" t="s">
        <v>30</v>
      </c>
      <c r="C27" s="15"/>
      <c r="D27" s="15">
        <v>25</v>
      </c>
      <c r="E27" s="15">
        <v>6</v>
      </c>
      <c r="F27" s="15">
        <v>33</v>
      </c>
      <c r="G27" s="15">
        <v>10</v>
      </c>
      <c r="H27" s="15">
        <v>23</v>
      </c>
      <c r="I27" s="15">
        <v>1</v>
      </c>
      <c r="J27" s="15">
        <v>2</v>
      </c>
      <c r="K27" s="15">
        <v>520</v>
      </c>
      <c r="L27" s="15">
        <v>264</v>
      </c>
      <c r="M27" s="15">
        <v>256</v>
      </c>
      <c r="N27" s="15">
        <v>82</v>
      </c>
      <c r="O27" s="15">
        <v>86</v>
      </c>
      <c r="P27" s="15">
        <v>98</v>
      </c>
      <c r="Q27" s="15">
        <v>92</v>
      </c>
      <c r="R27" s="15">
        <v>87</v>
      </c>
      <c r="S27" s="15">
        <v>75</v>
      </c>
      <c r="T27" s="15">
        <v>20</v>
      </c>
      <c r="U27" s="15">
        <v>27</v>
      </c>
    </row>
    <row r="28" spans="1:21" s="1" customFormat="1" ht="17.100000000000001" customHeight="1" x14ac:dyDescent="0.15">
      <c r="A28" s="9"/>
      <c r="B28" s="16" t="s">
        <v>31</v>
      </c>
      <c r="C28" s="15"/>
      <c r="D28" s="15">
        <v>25</v>
      </c>
      <c r="E28" s="15">
        <v>5</v>
      </c>
      <c r="F28" s="15">
        <v>34</v>
      </c>
      <c r="G28" s="15">
        <v>10</v>
      </c>
      <c r="H28" s="15">
        <v>24</v>
      </c>
      <c r="I28" s="15">
        <v>1</v>
      </c>
      <c r="J28" s="15">
        <v>2</v>
      </c>
      <c r="K28" s="15">
        <v>543</v>
      </c>
      <c r="L28" s="15">
        <v>271</v>
      </c>
      <c r="M28" s="15">
        <v>272</v>
      </c>
      <c r="N28" s="15">
        <v>99</v>
      </c>
      <c r="O28" s="15">
        <v>84</v>
      </c>
      <c r="P28" s="15">
        <v>86</v>
      </c>
      <c r="Q28" s="15">
        <v>94</v>
      </c>
      <c r="R28" s="15">
        <v>93</v>
      </c>
      <c r="S28" s="15">
        <v>87</v>
      </c>
      <c r="T28" s="15">
        <v>25</v>
      </c>
      <c r="U28" s="15">
        <v>27</v>
      </c>
    </row>
    <row r="29" spans="1:21" s="1" customFormat="1" ht="17.100000000000001" customHeight="1" x14ac:dyDescent="0.15">
      <c r="A29" s="11" t="s">
        <v>32</v>
      </c>
      <c r="B29" s="16" t="s">
        <v>33</v>
      </c>
      <c r="C29" s="15"/>
      <c r="D29" s="15">
        <v>26</v>
      </c>
      <c r="E29" s="15">
        <v>6</v>
      </c>
      <c r="F29" s="15">
        <f>SUM(G29:H29)</f>
        <v>36</v>
      </c>
      <c r="G29" s="15">
        <v>12</v>
      </c>
      <c r="H29" s="15">
        <v>24</v>
      </c>
      <c r="I29" s="15">
        <v>2</v>
      </c>
      <c r="J29" s="15">
        <v>2</v>
      </c>
      <c r="K29" s="15">
        <f>SUM(L29:M29)</f>
        <v>531</v>
      </c>
      <c r="L29" s="15">
        <v>271</v>
      </c>
      <c r="M29" s="15">
        <v>260</v>
      </c>
      <c r="N29" s="15">
        <v>78</v>
      </c>
      <c r="O29" s="15">
        <v>97</v>
      </c>
      <c r="P29" s="15">
        <v>83</v>
      </c>
      <c r="Q29" s="15">
        <v>86</v>
      </c>
      <c r="R29" s="15">
        <v>94</v>
      </c>
      <c r="S29" s="15">
        <v>93</v>
      </c>
      <c r="T29" s="15">
        <v>27</v>
      </c>
      <c r="U29" s="15">
        <f>ROUNDUP((K29-T29)/(D29-E29),0)</f>
        <v>26</v>
      </c>
    </row>
    <row r="30" spans="1:21" ht="17.100000000000001" customHeight="1" thickBot="1" x14ac:dyDescent="0.2">
      <c r="A30" s="26"/>
      <c r="B30" s="22" t="s">
        <v>36</v>
      </c>
      <c r="C30" s="23"/>
      <c r="D30" s="23">
        <v>23</v>
      </c>
      <c r="E30" s="23">
        <v>5</v>
      </c>
      <c r="F30" s="23">
        <f>SUM(G30:H30)</f>
        <v>36</v>
      </c>
      <c r="G30" s="23">
        <v>11</v>
      </c>
      <c r="H30" s="23">
        <v>25</v>
      </c>
      <c r="I30" s="23">
        <v>1</v>
      </c>
      <c r="J30" s="23">
        <v>3</v>
      </c>
      <c r="K30" s="23">
        <f>SUM(L30:M30)</f>
        <v>528</v>
      </c>
      <c r="L30" s="23">
        <v>265</v>
      </c>
      <c r="M30" s="23">
        <v>263</v>
      </c>
      <c r="N30" s="23">
        <v>92</v>
      </c>
      <c r="O30" s="23">
        <v>76</v>
      </c>
      <c r="P30" s="23">
        <v>98</v>
      </c>
      <c r="Q30" s="23">
        <v>80</v>
      </c>
      <c r="R30" s="23">
        <v>86</v>
      </c>
      <c r="S30" s="23">
        <v>96</v>
      </c>
      <c r="T30" s="23">
        <v>34</v>
      </c>
      <c r="U30" s="23">
        <f>ROUNDUP((K30-T30)/(D30-E30),0)</f>
        <v>28</v>
      </c>
    </row>
    <row r="31" spans="1:21" s="6" customFormat="1" ht="12" customHeight="1" thickTop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s="6" customFormat="1" ht="12.95" customHeight="1" x14ac:dyDescent="0.15">
      <c r="A32" s="7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</sheetData>
  <mergeCells count="25">
    <mergeCell ref="F5:F6"/>
    <mergeCell ref="G5:G6"/>
    <mergeCell ref="K4:T4"/>
    <mergeCell ref="U4:U6"/>
    <mergeCell ref="N5:N6"/>
    <mergeCell ref="O5:O6"/>
    <mergeCell ref="P5:P6"/>
    <mergeCell ref="Q5:Q6"/>
    <mergeCell ref="S5:S6"/>
    <mergeCell ref="A19:B19"/>
    <mergeCell ref="A25:B25"/>
    <mergeCell ref="R5:R6"/>
    <mergeCell ref="T5:T6"/>
    <mergeCell ref="A4:B6"/>
    <mergeCell ref="C4:C6"/>
    <mergeCell ref="A7:B7"/>
    <mergeCell ref="A13:B13"/>
    <mergeCell ref="D4:E4"/>
    <mergeCell ref="D5:D6"/>
    <mergeCell ref="E5:E6"/>
    <mergeCell ref="H5:H6"/>
    <mergeCell ref="F4:H4"/>
    <mergeCell ref="I4:I6"/>
    <mergeCell ref="J4:J6"/>
    <mergeCell ref="K5:M5"/>
  </mergeCells>
  <phoneticPr fontId="1"/>
  <pageMargins left="0.45" right="0.37" top="0.63" bottom="0.59055118110236227" header="0.51181102362204722" footer="0.51181102362204722"/>
  <pageSetup paperSize="9" scale="9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１０－２</vt:lpstr>
      <vt:lpstr>'１０－２'!Print_Area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2022-03-10T06:54:20Z</cp:lastPrinted>
  <dcterms:created xsi:type="dcterms:W3CDTF">1997-07-23T04:44:35Z</dcterms:created>
  <dcterms:modified xsi:type="dcterms:W3CDTF">2022-03-10T06:54:30Z</dcterms:modified>
</cp:coreProperties>
</file>