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230"/>
  </bookViews>
  <sheets>
    <sheet name="見積書" sheetId="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10Module1__2__.印刷P18">[1]!'[Module1 (2)].印刷P18'</definedName>
    <definedName name="_11Module1__2__.印刷P19">[1]!'[Module1 (2)].印刷P19'</definedName>
    <definedName name="_12Module1__2__.印刷P2">[1]!'[Module1 (2)].印刷P2'</definedName>
    <definedName name="_13Module1__2__.印刷P20">[1]!'[Module1 (2)].印刷P20'</definedName>
    <definedName name="_14Module1__2__.印刷P21">[1]!'[Module1 (2)].印刷P21'</definedName>
    <definedName name="_15Module1__2__.印刷P22">[1]!'[Module1 (2)].印刷P22'</definedName>
    <definedName name="_16Module1__2__.印刷P3">[1]!'[Module1 (2)].印刷P3'</definedName>
    <definedName name="_17Module1__2__.印刷P4">[1]!'[Module1 (2)].印刷P4'</definedName>
    <definedName name="_18Module1__2__.印刷P5">[1]!'[Module1 (2)].印刷P5'</definedName>
    <definedName name="_19Module1__2__.印刷P6">[1]!'[Module1 (2)].印刷P6'</definedName>
    <definedName name="_1Module1__2__.印刷P1">[1]!'[Module1 (2)].印刷P1'</definedName>
    <definedName name="_20Module1__2__.印刷P7">[1]!'[Module1 (2)].印刷P7'</definedName>
    <definedName name="_21Module1__2__.印刷P8">[1]!'[Module1 (2)].印刷P8'</definedName>
    <definedName name="_22Module1__2__.印刷P9">[1]!'[Module1 (2)].印刷P9'</definedName>
    <definedName name="_23●H17JECC下期_リニューアル版">#REF!</definedName>
    <definedName name="_24_2005引越し">#REF!</definedName>
    <definedName name="_25a1_">#REF!</definedName>
    <definedName name="_26検収推定明細">#REF!</definedName>
    <definedName name="_2Module1__2__.印刷P10">[1]!'[Module1 (2)].印刷P10'</definedName>
    <definedName name="_3Module1__2__.印刷P11">[1]!'[Module1 (2)].印刷P11'</definedName>
    <definedName name="_4Module1__2__.印刷P12">[1]!'[Module1 (2)].印刷P12'</definedName>
    <definedName name="_5Module1__2__.印刷P13">[1]!'[Module1 (2)].印刷P13'</definedName>
    <definedName name="_6Module1__2__.印刷P14">[1]!'[Module1 (2)].印刷P14'</definedName>
    <definedName name="_7Module1__2__.印刷P15">[1]!'[Module1 (2)].印刷P15'</definedName>
    <definedName name="_8Module1__2__.印刷P16">[1]!'[Module1 (2)].印刷P16'</definedName>
    <definedName name="_9Module1__2__.印刷P17">[1]!'[Module1 (2)].印刷P17'</definedName>
    <definedName name="_aaa1" hidden="1">{#N/A,#N/A,FALSE,"予算表";#N/A,#N/A,FALSE,"人件費"}</definedName>
    <definedName name="_aaa2" hidden="1">{#N/A,#N/A,FALSE,"予算表";#N/A,#N/A,FALSE,"人件費"}</definedName>
    <definedName name="_ido2">[2]!_ido2</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#REF!</definedName>
    <definedName name="aaaa" hidden="1">{"'100DPro'!$A$1:$H$149"}</definedName>
    <definedName name="aaaaa" hidden="1">{"'100DPro'!$A$1:$H$149"}</definedName>
    <definedName name="aaaaaaaaaaaaaaaaa">[2]!aaaaaaaaaaaaaaaaa</definedName>
    <definedName name="Access_Button" hidden="1">"価格H_hard_諸元___2__List"</definedName>
    <definedName name="AccessDatabase" hidden="1">"C:\MTAKAHAS\価格H.mdb"</definedName>
    <definedName name="ＡＰ工数">#REF!</definedName>
    <definedName name="AP工数1">[3]工数!#REF!</definedName>
    <definedName name="aw" hidden="1">{#N/A,#N/A,FALSE,"予算表";#N/A,#N/A,FALSE,"人件費"}</definedName>
    <definedName name="awe" hidden="1">{#N/A,#N/A,FALSE,"予算表";#N/A,#N/A,FALSE,"人件費"}</definedName>
    <definedName name="awer" hidden="1">{#N/A,#N/A,FALSE,"予算表";#N/A,#N/A,FALSE,"人件費"}</definedName>
    <definedName name="ayaka">#REF!</definedName>
    <definedName name="B">#REF!</definedName>
    <definedName name="Base_0001" hidden="1">#REF!</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Confirm_10000" hidden="1">#REF!</definedName>
    <definedName name="ＣＰＵセットＡ">#REF!</definedName>
    <definedName name="ＣＰＵセットＢ">#REF!</definedName>
    <definedName name="ＣＰＵセットC">#REF!</definedName>
    <definedName name="ＣＰＵ数">#REF!</definedName>
    <definedName name="D">#REF!</definedName>
    <definedName name="DATA">#REF!</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ＤＦＧＨＪＫＬ" hidden="1">{"'PPと説明書の対応'!$A$1:$G$411"}</definedName>
    <definedName name="ＤＩＳＫサイズ">[4]条件設定!$K$6</definedName>
    <definedName name="ＤＩＳＫセットＡ">#REF!</definedName>
    <definedName name="ＤＩＳＫセットＢ">#REF!</definedName>
    <definedName name="ＤＩＳＫセットＣ">#REF!</definedName>
    <definedName name="ＤＩＳＫセットＳ">#REF!</definedName>
    <definedName name="ＤＩＳＫタイプ">#REF!</definedName>
    <definedName name="ＤＩＳＫ容量">#REF!</definedName>
    <definedName name="ｄｓｄｓｄｓ" hidden="1">{#N/A,#N/A,FALSE,"予算表";#N/A,#N/A,FALSE,"人件費"}</definedName>
    <definedName name="F">#REF!</definedName>
    <definedName name="G">#REF!</definedName>
    <definedName name="ＧＢＩＴ">#REF!</definedName>
    <definedName name="HTML_CodePage" hidden="1">932</definedName>
    <definedName name="HTML_Control" hidden="1">{"'PPと説明書の対応'!$A$1:$G$411"}</definedName>
    <definedName name="HTML_Description" hidden="1">""</definedName>
    <definedName name="HTML_Email" hidden="1">""</definedName>
    <definedName name="HTML_Header" hidden="1">"プログラムプロダクトの説明書一覧"</definedName>
    <definedName name="HTML_LastUpdate" hidden="1">"00/09/29"</definedName>
    <definedName name="HTML_LineAfter" hidden="1">FALSE</definedName>
    <definedName name="HTML_LineBefore" hidden="1">FALSE</definedName>
    <definedName name="HTML_Name" hidden="1">"lilac"</definedName>
    <definedName name="HTML_OBDlg2" hidden="1">TRUE</definedName>
    <definedName name="HTML_OBDlg4" hidden="1">TRUE</definedName>
    <definedName name="HTML_OS" hidden="1">0</definedName>
    <definedName name="HTML_PathFile" hidden="1">"D:\リリース概要\依頼＆原稿\iPX11\リリース概要\まとめ\MyHTML.htm"</definedName>
    <definedName name="HTML_Title" hidden="1">"ipx11_ppmanual"</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0" hidden="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5" hidden="1">""</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0" hidden="1">""</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0" hidden="1">""</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0" hidden="1">""</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0" hidden="1">""</definedName>
    <definedName name="HTML7_11" hidden="1">1</definedName>
    <definedName name="HTML7_12" hidden="1">"C:\ALAIN\ISM\price\wkg.htm"</definedName>
    <definedName name="HTML7_2" hidden="1">1</definedName>
    <definedName name="HTML7_3" hidden="1">""</definedName>
    <definedName name="HTML7_4" hidden="1">"PC-Workgroup Master"</definedName>
    <definedName name="HTML7_5" hidden="1">""</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0" hidden="1">""</definedName>
    <definedName name="HTML8_11" hidden="1">1</definedName>
    <definedName name="HTML8_12" hidden="1">"C:\ALAIN\ISM\PRICE\Tk.htm"</definedName>
    <definedName name="HTML8_2" hidden="1">1</definedName>
    <definedName name="HTML8_3" hidden="1">""</definedName>
    <definedName name="HTML8_4" hidden="1">"ISM/OpenMaster Toolkits"</definedName>
    <definedName name="HTML8_5" hidden="1">""</definedName>
    <definedName name="HTML8_6" hidden="1">1</definedName>
    <definedName name="HTML8_7" hidden="1">-4146</definedName>
    <definedName name="HTML8_8" hidden="1">35218</definedName>
    <definedName name="HTML8_9" hidden="1">"MARGERIDE"</definedName>
    <definedName name="HTMLCount" hidden="1">8</definedName>
    <definedName name="i" hidden="1">{#N/A,#N/A,FALSE,"予算表";#N/A,#N/A,FALSE,"人件費"}</definedName>
    <definedName name="ido">#REF!</definedName>
    <definedName name="ＩＦ価格">#REF!</definedName>
    <definedName name="ＩＦ数">#REF!</definedName>
    <definedName name="ＩＦ台数">#REF!</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ｊ">#REF!</definedName>
    <definedName name="ＪＥＣＣ等償却率">#REF!</definedName>
    <definedName name="KNES計">#REF!</definedName>
    <definedName name="KON" hidden="1">{"'企画'!$B$1:$H$24"}</definedName>
    <definedName name="ＬＬ" hidden="1">{"'PPと説明書の対応'!$A$1:$G$411"}</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ｎ" hidden="1">{#N/A,#N/A,FALSE,"予算表";#N/A,#N/A,FALSE,"人件費"}</definedName>
    <definedName name="NES委託率">#REF!</definedName>
    <definedName name="oi" hidden="1">{#N/A,#N/A,FALSE,"予算表";#N/A,#N/A,FALSE,"人件費"}</definedName>
    <definedName name="ＰＣプリンタ総価格">#REF!</definedName>
    <definedName name="ＰＣ価格">#REF!</definedName>
    <definedName name="PJ工数">[3]工数!#REF!</definedName>
    <definedName name="PJ工数1">[3]工数!#REF!</definedName>
    <definedName name="Pos_SQL_Make">[2]!Pos_SQL_Make</definedName>
    <definedName name="_xlnm.Print_Area" localSheetId="0">見積書!$A$1:$Q$106</definedName>
    <definedName name="_xlnm.Print_Area">#REF!</definedName>
    <definedName name="Print_Area_MI">#REF!</definedName>
    <definedName name="_xlnm.Print_Titles">#REF!</definedName>
    <definedName name="qq" hidden="1">{#N/A,#N/A,FALSE,"予算表";#N/A,#N/A,FALSE,"人件費"}</definedName>
    <definedName name="ｑｑｑ" hidden="1">{#N/A,#N/A,FALSE,"予算表";#N/A,#N/A,FALSE,"人件費"}</definedName>
    <definedName name="QWE" hidden="1">{"'PPと説明書の対応'!$A$1:$G$411"}</definedName>
    <definedName name="sano">[2]!sano</definedName>
    <definedName name="sanosa">[2]!sanosa</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I原価率">#REF!</definedName>
    <definedName name="ss" hidden="1">{#N/A,#N/A,FALSE,"予算表";#N/A,#N/A,FALSE,"人件費"}</definedName>
    <definedName name="sss" hidden="1">{#N/A,#N/A,FALSE,"予算表";#N/A,#N/A,FALSE,"人件費"}</definedName>
    <definedName name="sssss" hidden="1">{#N/A,#N/A,FALSE,"予算表";#N/A,#N/A,FALSE,"人件費"}</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ＳＷ価格">#REF!</definedName>
    <definedName name="TEST">#REF!</definedName>
    <definedName name="test1">#REF!</definedName>
    <definedName name="test2">#REF!</definedName>
    <definedName name="test3">#REF!</definedName>
    <definedName name="test4">#REF!</definedName>
    <definedName name="Training_10000" hidden="1">#REF!</definedName>
    <definedName name="Training_10100" hidden="1">#REF!</definedName>
    <definedName name="u" hidden="1">{#N/A,#N/A,FALSE,"予算表";#N/A,#N/A,FALSE,"人件費"}</definedName>
    <definedName name="ui" hidden="1">{#N/A,#N/A,FALSE,"予算表";#N/A,#N/A,FALSE,"人件費"}</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ＵＰ価格">[5]機器明細!#REF!</definedName>
    <definedName name="W">#REF!</definedName>
    <definedName name="we" hidden="1">{#N/A,#N/A,FALSE,"予算表";#N/A,#N/A,FALSE,"人件費"}</definedName>
    <definedName name="wer" hidden="1">{#N/A,#N/A,FALSE,"予算表";#N/A,#N/A,FALSE,"人件費"}</definedName>
    <definedName name="wrn.仕様書表紙." hidden="1">{#N/A,#N/A,FALSE,"表一覧"}</definedName>
    <definedName name="wrn.予算表." hidden="1">{#N/A,#N/A,FALSE,"予算表";#N/A,#N/A,FALSE,"人件費"}</definedName>
    <definedName name="ww" hidden="1">{#N/A,#N/A,FALSE,"予算表";#N/A,#N/A,FALSE,"人件費"}</definedName>
    <definedName name="www" hidden="1">{#N/A,#N/A,FALSE,"予算表";#N/A,#N/A,FALSE,"人件費"}</definedName>
    <definedName name="wwww" hidden="1">{#N/A,#N/A,FALSE,"予算表";#N/A,#N/A,FALSE,"人件費"}</definedName>
    <definedName name="wwwww" hidden="1">{#N/A,#N/A,FALSE,"予算表";#N/A,#N/A,FALSE,"人件費"}</definedName>
    <definedName name="xxxxxxxxxx" hidden="1">{"'PPと説明書の対応'!$A$1:$G$411"}</definedName>
    <definedName name="zzzzzzzzzz" hidden="1">{"'PPと説明書の対応'!$A$1:$G$411"}</definedName>
    <definedName name="あ">[3]工数!#REF!</definedName>
    <definedName name="あああ" hidden="1">{#N/A,#N/A,FALSE,"予算表";#N/A,#N/A,FALSE,"人件費"}</definedName>
    <definedName name="あいうえお" hidden="1">{"'PPと説明書の対応'!$A$1:$G$411"}</definedName>
    <definedName name="い">#REF!</definedName>
    <definedName name="いいい" hidden="1">{#N/A,#N/A,FALSE,"予算表";#N/A,#N/A,FALSE,"人件費"}</definedName>
    <definedName name="いいお" hidden="1">{#N/A,#N/A,FALSE,"予算表";#N/A,#N/A,FALSE,"人件費"}</definedName>
    <definedName name="う">#REF!</definedName>
    <definedName name="お" hidden="1">{#N/A,#N/A,FALSE,"予算表";#N/A,#N/A,FALSE,"人件費"}</definedName>
    <definedName name="オラクルユーザ数">[4]条件設定!$K$9</definedName>
    <definedName name="かきくけこ">#REF!</definedName>
    <definedName name="くぇＲちゅいお" hidden="1">{"'PPと説明書の対応'!$A$1:$G$411"}</definedName>
    <definedName name="サーバタイプ">#REF!</definedName>
    <definedName name="スーパースリムタワー型___MA86T_T">[6]SST型MA86TT!$A$1</definedName>
    <definedName name="スーパースリムタワー型__MA10T_T">[6]SST型MA10TT!$A$1</definedName>
    <definedName name="スケジュール" hidden="1">{#N/A,#N/A,FALSE,"予算表";#N/A,#N/A,FALSE,"人件費"}</definedName>
    <definedName name="た">#REF!</definedName>
    <definedName name="ちゅいおＰ" hidden="1">{"'PPと説明書の対応'!$A$1:$G$411"}</definedName>
    <definedName name="っｚ" hidden="1">{#N/A,#N/A,FALSE,"予算表";#N/A,#N/A,FALSE,"人件費"}</definedName>
    <definedName name="っっｓ" hidden="1">{#N/A,#N/A,FALSE,"予算表";#N/A,#N/A,FALSE,"人件費"}</definedName>
    <definedName name="テスト系">#REF!</definedName>
    <definedName name="ととと" hidden="1">{#N/A,#N/A,FALSE,"予算表";#N/A,#N/A,FALSE,"人件費"}</definedName>
    <definedName name="ドメイン価格">#REF!</definedName>
    <definedName name="プ1">[7]詳細・製造!#REF!</definedName>
    <definedName name="プ2">[7]詳細・製造!#REF!</definedName>
    <definedName name="プリンタ台数">#REF!</definedName>
    <definedName name="ボックスレス型___MA93T_F">[6]ﾎﾞｯｸｽﾚｽ型MA93TF!$A$1</definedName>
    <definedName name="ボックスレス型__MA70HF">[6]ﾎﾞｯｸｽﾚｽ型MA70HF!$A$1</definedName>
    <definedName name="マイクロタワー型___MA70H_R">[6]ﾏｲｸﾛﾀﾜｰ型MA70HR!$A$1</definedName>
    <definedName name="マニュアル">#REF!</definedName>
    <definedName name="ミニタワー型___MA15S_M">[6]ﾐﾆﾀﾜｰ型MA15SM!$A$1</definedName>
    <definedName name="ミニタワー型__MA17S_M">[6]ﾐﾆﾀﾜｰ型MA17SM!$A$1</definedName>
    <definedName name="メモリ量">#REF!</definedName>
    <definedName name="んん" hidden="1">{#N/A,#N/A,FALSE,"予算表";#N/A,#N/A,FALSE,"人件費"}</definedName>
    <definedName name="扱い別">#REF!</definedName>
    <definedName name="医事ｻｰﾊﾞ">[8]ｵｰﾀﾞﾘﾝｸﾞｻｰﾊﾞ!#REF!</definedName>
    <definedName name="医事開発価格">#REF!</definedName>
    <definedName name="一覧②" hidden="1">{"'PPと説明書の対応'!$A$1:$G$411"}</definedName>
    <definedName name="過去引当準備金取崩">#REF!</definedName>
    <definedName name="過去準備金引当率">#REF!</definedName>
    <definedName name="画面テスト">[9]画面!$J$62</definedName>
    <definedName name="画面改造">[9]画面!$I$62</definedName>
    <definedName name="画面現行">[9]画面!$H$62</definedName>
    <definedName name="画面本数">[9]画面!$K$62</definedName>
    <definedName name="改修テスト">#REF!</definedName>
    <definedName name="改造テスト">#REF!</definedName>
    <definedName name="改造製造">#REF!</definedName>
    <definedName name="改造設計">#REF!</definedName>
    <definedName name="海外">#REF!</definedName>
    <definedName name="開発価格">#REF!</definedName>
    <definedName name="外来患者">#REF!</definedName>
    <definedName name="各種乗率">#REF!</definedName>
    <definedName name="関連表" hidden="1">#REF!</definedName>
    <definedName name="企通抜けクエリー1">#REF!</definedName>
    <definedName name="機種">#REF!</definedName>
    <definedName name="機能仕様１" hidden="1">{#N/A,#N/A,FALSE,"表一覧"}</definedName>
    <definedName name="機能仕様２" hidden="1">{#N/A,#N/A,FALSE,"表一覧"}</definedName>
    <definedName name="機能私用" hidden="1">{#N/A,#N/A,FALSE,"表一覧"}</definedName>
    <definedName name="記号">#REF!</definedName>
    <definedName name="客先月稼働時間">#REF!</definedName>
    <definedName name="拠点分類①">#REF!</definedName>
    <definedName name="拠点分類②">#REF!</definedName>
    <definedName name="拠点分類③">#REF!</definedName>
    <definedName name="拠点分類④">#REF!</definedName>
    <definedName name="共1">#REF!</definedName>
    <definedName name="共2">#REF!</definedName>
    <definedName name="共通費">[10]各種乗率!$C$11</definedName>
    <definedName name="共通費配賦率">#REF!</definedName>
    <definedName name="業務名">#REF!</definedName>
    <definedName name="金利賦課率">#REF!</definedName>
    <definedName name="計算テスト">[9]計算!$G$21</definedName>
    <definedName name="計算改造">[9]計算!$F$21</definedName>
    <definedName name="計算現行">[9]計算!$E$21</definedName>
    <definedName name="計算本数">[9]計算!$F$23</definedName>
    <definedName name="原価表">#REF!</definedName>
    <definedName name="現準備金引当率">#REF!</definedName>
    <definedName name="交通費">[3]工数!#REF!</definedName>
    <definedName name="交通費1">[3]工数!#REF!</definedName>
    <definedName name="工数_その他">#REF!</definedName>
    <definedName name="工数_基本">#REF!</definedName>
    <definedName name="工数_結合">#REF!</definedName>
    <definedName name="工数_現地">#REF!</definedName>
    <definedName name="工数_合計">#REF!</definedName>
    <definedName name="工数_資料">#REF!</definedName>
    <definedName name="工数_詳細">#REF!</definedName>
    <definedName name="工数_製造">#REF!</definedName>
    <definedName name="工数_総合">#REF!</definedName>
    <definedName name="工数_単体">#REF!</definedName>
    <definedName name="工数_調査">#REF!</definedName>
    <definedName name="工数_調整">#REF!</definedName>
    <definedName name="工数BT">#REF!</definedName>
    <definedName name="工数FL">#REF!</definedName>
    <definedName name="工数OL">#REF!</definedName>
    <definedName name="荒屋">#REF!</definedName>
    <definedName name="購買値引率">#REF!</definedName>
    <definedName name="残存率">[10]working!#REF!</definedName>
    <definedName name="残存率①">#REF!</definedName>
    <definedName name="残存率２">[10]working!#REF!</definedName>
    <definedName name="残存率３">[10]working!#REF!</definedName>
    <definedName name="残存率④">#REF!</definedName>
    <definedName name="残存率表">#REF!</definedName>
    <definedName name="残存率表１">#REF!</definedName>
    <definedName name="仕入伝票" hidden="1">{#N/A,#N/A,FALSE,"表一覧"}</definedName>
    <definedName name="仕入伝票トラ" hidden="1">{#N/A,#N/A,FALSE,"表一覧"}</definedName>
    <definedName name="事業部固定比率１">[10]各種乗率!$C$13</definedName>
    <definedName name="事業部固定費率">#REF!</definedName>
    <definedName name="社内月稼働時間">#REF!</definedName>
    <definedName name="社内手数料率">#REF!</definedName>
    <definedName name="社内手数料率１">[10]各種乗率!$C$10</definedName>
    <definedName name="社内手数料率表">#REF!</definedName>
    <definedName name="社内手数料率表１">#REF!</definedName>
    <definedName name="出力">#REF!</definedName>
    <definedName name="省ＩＦ価格">#REF!</definedName>
    <definedName name="省ドメイン価格">#REF!</definedName>
    <definedName name="植村">#REF!</definedName>
    <definedName name="新_省スペース型__MA10T_E">'[6]&lt;新&gt;省ｽﾍﾟｰｽ型MA10TE'!$A$1</definedName>
    <definedName name="新_省スペース型__MA70H_E">'[6]&lt;新&gt;省ｽﾍﾟｰｽ型MA70HE'!$A$1</definedName>
    <definedName name="新_省スペース型__MA93T_E">'[6]&lt;新&gt;省ｽﾍﾟｰｽ型MA93TE'!$A$1</definedName>
    <definedName name="新_省スペース型_MA12T_E">'[6]&lt;新&gt;省ｽﾍﾟｰｽ型MA12TE'!$A$1</definedName>
    <definedName name="新規">#REF!</definedName>
    <definedName name="人月">[11]工数!$J$17</definedName>
    <definedName name="人月1">[3]工数!#REF!</definedName>
    <definedName name="石原">#REF!</definedName>
    <definedName name="総合計">#REF!</definedName>
    <definedName name="単価_その他">#REF!</definedName>
    <definedName name="単価_基本">#REF!</definedName>
    <definedName name="単価_結合">#REF!</definedName>
    <definedName name="単価_現地">#REF!</definedName>
    <definedName name="単価_資料">#REF!</definedName>
    <definedName name="単価_詳細">#REF!</definedName>
    <definedName name="単価_製造">#REF!</definedName>
    <definedName name="単価_総合">#REF!</definedName>
    <definedName name="単価_単体">#REF!</definedName>
    <definedName name="単価_調査">#REF!</definedName>
    <definedName name="単金">#REF!</definedName>
    <definedName name="単金１">#REF!</definedName>
    <definedName name="単金2">#REF!</definedName>
    <definedName name="端末ＣＰＵ">#REF!</definedName>
    <definedName name="端末台数">#REF!</definedName>
    <definedName name="朝倉">#REF!</definedName>
    <definedName name="辻">#REF!</definedName>
    <definedName name="店舗外FV" hidden="1">{"'ﾊ'!$A$1:$C$20"}</definedName>
    <definedName name="導入経費付替率">#REF!</definedName>
    <definedName name="導入経費付替率１">#REF!</definedName>
    <definedName name="得意先名">#REF!</definedName>
    <definedName name="内臓ＤＩＳＫ">#REF!</definedName>
    <definedName name="難易度">[12]基礎数値!$B$30:$D$30</definedName>
    <definedName name="入金報奨金率">#REF!</definedName>
    <definedName name="入金報奨金率１">#REF!</definedName>
    <definedName name="販形１">#REF!</definedName>
    <definedName name="販形２">#REF!</definedName>
    <definedName name="販形３">#REF!</definedName>
    <definedName name="販形４">#REF!</definedName>
    <definedName name="販形５">#REF!</definedName>
    <definedName name="販形６">#REF!</definedName>
    <definedName name="販売拠点">#REF!</definedName>
    <definedName name="販売拠点１">#REF!</definedName>
    <definedName name="比率_その他">#REF!</definedName>
    <definedName name="比率_基本">#REF!</definedName>
    <definedName name="比率_結合">#REF!</definedName>
    <definedName name="比率_現地">#REF!</definedName>
    <definedName name="比率_合計">#REF!</definedName>
    <definedName name="比率_資料">#REF!</definedName>
    <definedName name="比率_詳細">#REF!</definedName>
    <definedName name="比率_製造">#REF!</definedName>
    <definedName name="比率_総合">#REF!</definedName>
    <definedName name="比率_単体">#REF!</definedName>
    <definedName name="比率_調査">#REF!</definedName>
    <definedName name="表紙">#REF!</definedName>
    <definedName name="病床数">#REF!</definedName>
    <definedName name="付け替">#REF!</definedName>
    <definedName name="付替">#REF!</definedName>
    <definedName name="付替え">#REF!</definedName>
    <definedName name="付替え上率表">'[10]付替乗率表（変動）'!$A$6:$G$80</definedName>
    <definedName name="付替乗率①">#REF!</definedName>
    <definedName name="付替乗率②">#REF!</definedName>
    <definedName name="付替乗率③">#REF!</definedName>
    <definedName name="付替乗率④">#REF!</definedName>
    <definedName name="付替乗率表">#REF!</definedName>
    <definedName name="保守原価率">#REF!</definedName>
    <definedName name="保守原価率２">#REF!</definedName>
    <definedName name="保守原価率Ｈ">#REF!</definedName>
    <definedName name="保守原価率Ｓ">#REF!</definedName>
    <definedName name="報奨率">#REF!</definedName>
    <definedName name="報奨率１">[10]各種乗率!$C$12</definedName>
    <definedName name="本田">#REF!</definedName>
  </definedNames>
  <calcPr calcId="162913"/>
</workbook>
</file>

<file path=xl/calcChain.xml><?xml version="1.0" encoding="utf-8"?>
<calcChain xmlns="http://schemas.openxmlformats.org/spreadsheetml/2006/main">
  <c r="I105" i="7" l="1"/>
  <c r="I92" i="7" s="1"/>
  <c r="I93" i="7" l="1"/>
  <c r="I94" i="7" s="1"/>
  <c r="I80" i="7"/>
  <c r="I65" i="7" s="1"/>
  <c r="I66" i="7" l="1"/>
  <c r="I67" i="7" s="1"/>
  <c r="I48" i="7"/>
  <c r="I21" i="7" s="1"/>
  <c r="I36" i="7" l="1"/>
  <c r="I18" i="7" s="1"/>
  <c r="I20" i="7" l="1"/>
  <c r="I22" i="7" l="1"/>
  <c r="I23" i="7" s="1"/>
  <c r="I24" i="7" s="1"/>
</calcChain>
</file>

<file path=xl/sharedStrings.xml><?xml version="1.0" encoding="utf-8"?>
<sst xmlns="http://schemas.openxmlformats.org/spreadsheetml/2006/main" count="105" uniqueCount="57">
  <si>
    <t>【構築業務経費】</t>
    <rPh sb="1" eb="3">
      <t>コウチク</t>
    </rPh>
    <rPh sb="3" eb="5">
      <t>ギョウム</t>
    </rPh>
    <rPh sb="5" eb="7">
      <t>ケイヒ</t>
    </rPh>
    <phoneticPr fontId="5"/>
  </si>
  <si>
    <t>（単位:円（税抜き））</t>
    <rPh sb="6" eb="8">
      <t>ゼイヌ</t>
    </rPh>
    <phoneticPr fontId="5"/>
  </si>
  <si>
    <t>項番</t>
    <rPh sb="0" eb="2">
      <t>コウバン</t>
    </rPh>
    <phoneticPr fontId="5"/>
  </si>
  <si>
    <t>備考</t>
    <phoneticPr fontId="5"/>
  </si>
  <si>
    <t>【運用保守業務経費】</t>
    <rPh sb="1" eb="3">
      <t>ウンヨウ</t>
    </rPh>
    <rPh sb="3" eb="5">
      <t>ホシュ</t>
    </rPh>
    <rPh sb="5" eb="7">
      <t>ギョウム</t>
    </rPh>
    <rPh sb="7" eb="9">
      <t>ケイヒ</t>
    </rPh>
    <phoneticPr fontId="5"/>
  </si>
  <si>
    <t>項番</t>
    <phoneticPr fontId="5"/>
  </si>
  <si>
    <t>数量（ヶ月）</t>
    <rPh sb="4" eb="5">
      <t>ゲツ</t>
    </rPh>
    <phoneticPr fontId="5"/>
  </si>
  <si>
    <t>構築業務</t>
    <phoneticPr fontId="5"/>
  </si>
  <si>
    <t>合計（A）</t>
    <rPh sb="0" eb="2">
      <t>ゴウケイ</t>
    </rPh>
    <phoneticPr fontId="5"/>
  </si>
  <si>
    <t>合計（B）</t>
    <rPh sb="0" eb="2">
      <t>ゴウケイ</t>
    </rPh>
    <phoneticPr fontId="5"/>
  </si>
  <si>
    <t>金額</t>
    <rPh sb="0" eb="2">
      <t>キンガク</t>
    </rPh>
    <phoneticPr fontId="2"/>
  </si>
  <si>
    <t>項目</t>
    <rPh sb="0" eb="2">
      <t>コウモク</t>
    </rPh>
    <phoneticPr fontId="5"/>
  </si>
  <si>
    <t>項目</t>
    <phoneticPr fontId="5"/>
  </si>
  <si>
    <t>見積額</t>
    <rPh sb="0" eb="3">
      <t>ミツモリガク</t>
    </rPh>
    <phoneticPr fontId="2"/>
  </si>
  <si>
    <t>千</t>
    <rPh sb="0" eb="1">
      <t>セン</t>
    </rPh>
    <phoneticPr fontId="2"/>
  </si>
  <si>
    <t>百</t>
    <rPh sb="0" eb="1">
      <t>ヒャク</t>
    </rPh>
    <phoneticPr fontId="2"/>
  </si>
  <si>
    <t>十</t>
    <rPh sb="0" eb="1">
      <t>ジュウ</t>
    </rPh>
    <phoneticPr fontId="2"/>
  </si>
  <si>
    <t>万</t>
    <rPh sb="0" eb="1">
      <t>マン</t>
    </rPh>
    <phoneticPr fontId="2"/>
  </si>
  <si>
    <t>【内訳】</t>
    <rPh sb="1" eb="3">
      <t>ウチワケ</t>
    </rPh>
    <phoneticPr fontId="2"/>
  </si>
  <si>
    <t>リース料率</t>
    <rPh sb="3" eb="5">
      <t>リョウリツ</t>
    </rPh>
    <phoneticPr fontId="5"/>
  </si>
  <si>
    <t>リース月額</t>
    <rPh sb="3" eb="5">
      <t>ゲツガク</t>
    </rPh>
    <phoneticPr fontId="2"/>
  </si>
  <si>
    <t>消費税</t>
    <rPh sb="0" eb="3">
      <t>ショウヒゼイ</t>
    </rPh>
    <phoneticPr fontId="2"/>
  </si>
  <si>
    <t>月額総合計</t>
    <rPh sb="0" eb="2">
      <t>ゲツガク</t>
    </rPh>
    <rPh sb="2" eb="5">
      <t>ソウゴウケイ</t>
    </rPh>
    <phoneticPr fontId="2"/>
  </si>
  <si>
    <t>壱</t>
    <rPh sb="0" eb="1">
      <t>イチ</t>
    </rPh>
    <phoneticPr fontId="2"/>
  </si>
  <si>
    <t>単価（月）</t>
    <rPh sb="3" eb="4">
      <t>ツキ</t>
    </rPh>
    <phoneticPr fontId="5"/>
  </si>
  <si>
    <t xml:space="preserve"> (A)</t>
    <phoneticPr fontId="2"/>
  </si>
  <si>
    <t xml:space="preserve"> (B)</t>
    <phoneticPr fontId="2"/>
  </si>
  <si>
    <t xml:space="preserve"> (F)=(E)×10%</t>
    <phoneticPr fontId="2"/>
  </si>
  <si>
    <t xml:space="preserve"> (G)=(E)+(F)</t>
    <phoneticPr fontId="2"/>
  </si>
  <si>
    <t>運用保守業務(月額）</t>
    <rPh sb="7" eb="9">
      <t>ゲツガク</t>
    </rPh>
    <phoneticPr fontId="2"/>
  </si>
  <si>
    <t>月額合計</t>
    <rPh sb="0" eb="2">
      <t>ゲツガク</t>
    </rPh>
    <rPh sb="2" eb="4">
      <t>ゴウケイ</t>
    </rPh>
    <phoneticPr fontId="2"/>
  </si>
  <si>
    <t xml:space="preserve"> (C)</t>
    <phoneticPr fontId="2"/>
  </si>
  <si>
    <t xml:space="preserve"> (D)=(A)×(C)</t>
    <phoneticPr fontId="2"/>
  </si>
  <si>
    <t xml:space="preserve"> (E)：(D)+(B)</t>
    <phoneticPr fontId="2"/>
  </si>
  <si>
    <t>※(G)×60ヶ月</t>
    <rPh sb="8" eb="9">
      <t>ゲツ</t>
    </rPh>
    <phoneticPr fontId="2"/>
  </si>
  <si>
    <t>年　　　　月　　　　日</t>
    <rPh sb="0" eb="1">
      <t>ネン</t>
    </rPh>
    <rPh sb="5" eb="6">
      <t>ガツ</t>
    </rPh>
    <rPh sb="10" eb="11">
      <t>ヒ</t>
    </rPh>
    <phoneticPr fontId="2"/>
  </si>
  <si>
    <t>斑鳩町長　様</t>
    <rPh sb="5" eb="6">
      <t>サマ</t>
    </rPh>
    <phoneticPr fontId="5"/>
  </si>
  <si>
    <t>リース会社名</t>
    <rPh sb="3" eb="5">
      <t>カイシャ</t>
    </rPh>
    <rPh sb="5" eb="6">
      <t>メイ</t>
    </rPh>
    <phoneticPr fontId="2"/>
  </si>
  <si>
    <t>住 　　　　所</t>
    <rPh sb="0" eb="1">
      <t>ジュウ</t>
    </rPh>
    <rPh sb="6" eb="7">
      <t>ショ</t>
    </rPh>
    <phoneticPr fontId="2"/>
  </si>
  <si>
    <t>所　　在　　地</t>
    <phoneticPr fontId="5"/>
  </si>
  <si>
    <t>商号又は名称</t>
    <phoneticPr fontId="2"/>
  </si>
  <si>
    <t>代表者職氏名</t>
    <phoneticPr fontId="5"/>
  </si>
  <si>
    <t xml:space="preserve"> (a)</t>
    <phoneticPr fontId="2"/>
  </si>
  <si>
    <t xml:space="preserve"> (b)=(a)×10%</t>
    <phoneticPr fontId="2"/>
  </si>
  <si>
    <t xml:space="preserve"> (c)=(a)+(b)</t>
    <phoneticPr fontId="2"/>
  </si>
  <si>
    <t>※(c)×60ヶ月</t>
    <rPh sb="8" eb="9">
      <t>ゲツ</t>
    </rPh>
    <phoneticPr fontId="2"/>
  </si>
  <si>
    <t>合計（a）</t>
    <rPh sb="0" eb="2">
      <t>ゴウケイ</t>
    </rPh>
    <phoneticPr fontId="5"/>
  </si>
  <si>
    <t>斑鳩町財務会計システム賃貸借業務（長期継続契約）見積書</t>
    <rPh sb="0" eb="2">
      <t>イカルガ</t>
    </rPh>
    <rPh sb="2" eb="3">
      <t>チョウ</t>
    </rPh>
    <rPh sb="3" eb="5">
      <t>ザイム</t>
    </rPh>
    <rPh sb="5" eb="7">
      <t>カイケイ</t>
    </rPh>
    <rPh sb="11" eb="14">
      <t>チンタイシャク</t>
    </rPh>
    <rPh sb="14" eb="16">
      <t>ギョウム</t>
    </rPh>
    <rPh sb="17" eb="19">
      <t>チョウキ</t>
    </rPh>
    <rPh sb="19" eb="21">
      <t>ケイゾク</t>
    </rPh>
    <rPh sb="21" eb="23">
      <t>ケイヤク</t>
    </rPh>
    <rPh sb="24" eb="27">
      <t>ミツモリショ</t>
    </rPh>
    <phoneticPr fontId="5"/>
  </si>
  <si>
    <t>なお、当社が採択された際には、下記のリース会社を含めた三者間での賃貸借契約を予定しています。</t>
    <rPh sb="3" eb="5">
      <t>トウシャ</t>
    </rPh>
    <rPh sb="6" eb="8">
      <t>サイタク</t>
    </rPh>
    <rPh sb="11" eb="12">
      <t>サイ</t>
    </rPh>
    <rPh sb="15" eb="17">
      <t>カキ</t>
    </rPh>
    <rPh sb="21" eb="23">
      <t>カイシャ</t>
    </rPh>
    <rPh sb="24" eb="25">
      <t>フク</t>
    </rPh>
    <rPh sb="27" eb="28">
      <t>サン</t>
    </rPh>
    <rPh sb="28" eb="30">
      <t>シャケン</t>
    </rPh>
    <rPh sb="32" eb="35">
      <t>チンタイシャク</t>
    </rPh>
    <rPh sb="35" eb="37">
      <t>ケイヤク</t>
    </rPh>
    <rPh sb="38" eb="40">
      <t>ヨテイ</t>
    </rPh>
    <phoneticPr fontId="2"/>
  </si>
  <si>
    <t>【運用保守業務経費（６年目～１０年目）】</t>
    <rPh sb="1" eb="3">
      <t>ウンヨウ</t>
    </rPh>
    <rPh sb="3" eb="5">
      <t>ホシュ</t>
    </rPh>
    <rPh sb="5" eb="7">
      <t>ギョウム</t>
    </rPh>
    <rPh sb="7" eb="9">
      <t>ケイヒ</t>
    </rPh>
    <rPh sb="11" eb="13">
      <t>ネンメ</t>
    </rPh>
    <rPh sb="16" eb="18">
      <t>ネンメ</t>
    </rPh>
    <phoneticPr fontId="5"/>
  </si>
  <si>
    <t>※別途、新たに必要となる費用がある場合は本様式に書き加えること。</t>
    <rPh sb="1" eb="3">
      <t>ベット</t>
    </rPh>
    <rPh sb="4" eb="5">
      <t>アラ</t>
    </rPh>
    <rPh sb="7" eb="9">
      <t>ヒツヨウ</t>
    </rPh>
    <rPh sb="12" eb="14">
      <t>ヒヨウ</t>
    </rPh>
    <rPh sb="17" eb="19">
      <t>バアイ</t>
    </rPh>
    <rPh sb="20" eb="21">
      <t>ホン</t>
    </rPh>
    <rPh sb="21" eb="23">
      <t>ヨウシキ</t>
    </rPh>
    <rPh sb="24" eb="25">
      <t>カ</t>
    </rPh>
    <rPh sb="26" eb="27">
      <t>クワ</t>
    </rPh>
    <phoneticPr fontId="2"/>
  </si>
  <si>
    <t>■使用期間延長（５年間）を行った場合の運用・保守費用（※提案上限額に含めない）</t>
    <rPh sb="1" eb="3">
      <t>シヨウ</t>
    </rPh>
    <rPh sb="3" eb="5">
      <t>キカン</t>
    </rPh>
    <rPh sb="5" eb="7">
      <t>エンチョウ</t>
    </rPh>
    <rPh sb="9" eb="11">
      <t>ネンカン</t>
    </rPh>
    <rPh sb="13" eb="14">
      <t>オコナ</t>
    </rPh>
    <rPh sb="16" eb="18">
      <t>バアイ</t>
    </rPh>
    <rPh sb="19" eb="21">
      <t>ウンヨウ</t>
    </rPh>
    <rPh sb="22" eb="24">
      <t>ホシュ</t>
    </rPh>
    <rPh sb="24" eb="26">
      <t>ヒヨウ</t>
    </rPh>
    <rPh sb="28" eb="30">
      <t>テイアン</t>
    </rPh>
    <rPh sb="30" eb="33">
      <t>ジョウゲンガク</t>
    </rPh>
    <rPh sb="34" eb="35">
      <t>フク</t>
    </rPh>
    <phoneticPr fontId="5"/>
  </si>
  <si>
    <t>※(c)×6ヶ月</t>
    <rPh sb="7" eb="8">
      <t>ゲツ</t>
    </rPh>
    <phoneticPr fontId="2"/>
  </si>
  <si>
    <t>■使用期間延長（半年間：決算事務のみ）を行った場合の運用・保守費用（※提案上限額に含めない）</t>
    <rPh sb="8" eb="10">
      <t>ハントシ</t>
    </rPh>
    <rPh sb="10" eb="11">
      <t>ケン</t>
    </rPh>
    <rPh sb="12" eb="14">
      <t>ケッサン</t>
    </rPh>
    <rPh sb="14" eb="16">
      <t>ジム</t>
    </rPh>
    <rPh sb="20" eb="21">
      <t>オコナ</t>
    </rPh>
    <rPh sb="23" eb="25">
      <t>バアイ</t>
    </rPh>
    <rPh sb="26" eb="28">
      <t>ウンヨウ</t>
    </rPh>
    <rPh sb="29" eb="31">
      <t>ホシュ</t>
    </rPh>
    <rPh sb="31" eb="33">
      <t>ヒヨウ</t>
    </rPh>
    <rPh sb="35" eb="37">
      <t>テイアン</t>
    </rPh>
    <rPh sb="37" eb="40">
      <t>ジョウゲンガク</t>
    </rPh>
    <rPh sb="41" eb="42">
      <t>フク</t>
    </rPh>
    <phoneticPr fontId="5"/>
  </si>
  <si>
    <t>・今回の契約期間満了後、他の財務会計システムに更新する場合、契約終了年度の決算事務については今回の提案システムで行う必要が生じるため、その際にかかる６年目（半年間）の運用・保守費用を記載してください。</t>
    <rPh sb="1" eb="3">
      <t>コンカイ</t>
    </rPh>
    <rPh sb="4" eb="6">
      <t>ケイヤク</t>
    </rPh>
    <rPh sb="6" eb="8">
      <t>キカン</t>
    </rPh>
    <rPh sb="8" eb="10">
      <t>マンリョウ</t>
    </rPh>
    <rPh sb="10" eb="11">
      <t>ゴ</t>
    </rPh>
    <rPh sb="12" eb="13">
      <t>タ</t>
    </rPh>
    <rPh sb="14" eb="16">
      <t>ザイム</t>
    </rPh>
    <rPh sb="16" eb="18">
      <t>カイケイ</t>
    </rPh>
    <rPh sb="23" eb="25">
      <t>コウシン</t>
    </rPh>
    <rPh sb="27" eb="29">
      <t>バアイ</t>
    </rPh>
    <rPh sb="30" eb="32">
      <t>ケイヤク</t>
    </rPh>
    <rPh sb="32" eb="34">
      <t>シュウリョウ</t>
    </rPh>
    <rPh sb="34" eb="36">
      <t>ネンド</t>
    </rPh>
    <rPh sb="37" eb="39">
      <t>ケッサン</t>
    </rPh>
    <rPh sb="39" eb="41">
      <t>ジム</t>
    </rPh>
    <rPh sb="46" eb="48">
      <t>コンカイ</t>
    </rPh>
    <rPh sb="49" eb="51">
      <t>テイアン</t>
    </rPh>
    <rPh sb="56" eb="57">
      <t>オコナ</t>
    </rPh>
    <rPh sb="58" eb="60">
      <t>ヒツヨウ</t>
    </rPh>
    <rPh sb="61" eb="62">
      <t>ショウ</t>
    </rPh>
    <rPh sb="69" eb="70">
      <t>サイ</t>
    </rPh>
    <rPh sb="75" eb="77">
      <t>ネンメ</t>
    </rPh>
    <rPh sb="78" eb="80">
      <t>ハントシ</t>
    </rPh>
    <rPh sb="80" eb="81">
      <t>カン</t>
    </rPh>
    <rPh sb="83" eb="85">
      <t>ウンヨウ</t>
    </rPh>
    <rPh sb="86" eb="88">
      <t>ホシュ</t>
    </rPh>
    <rPh sb="88" eb="90">
      <t>ヒヨウ</t>
    </rPh>
    <rPh sb="91" eb="93">
      <t>キサイ</t>
    </rPh>
    <phoneticPr fontId="2"/>
  </si>
  <si>
    <t>・今回の契約期間満了後、５年間の使用期間延長を行った場合の運用・保守費用を記載してください。</t>
    <rPh sb="1" eb="3">
      <t>コンカイ</t>
    </rPh>
    <rPh sb="4" eb="6">
      <t>ケイヤク</t>
    </rPh>
    <rPh sb="6" eb="8">
      <t>キカン</t>
    </rPh>
    <rPh sb="8" eb="10">
      <t>マンリョウ</t>
    </rPh>
    <rPh sb="10" eb="11">
      <t>ゴ</t>
    </rPh>
    <rPh sb="13" eb="15">
      <t>ネンカン</t>
    </rPh>
    <rPh sb="16" eb="18">
      <t>シヨウ</t>
    </rPh>
    <rPh sb="18" eb="20">
      <t>キカン</t>
    </rPh>
    <rPh sb="20" eb="22">
      <t>エンチョウ</t>
    </rPh>
    <rPh sb="23" eb="24">
      <t>オコナ</t>
    </rPh>
    <rPh sb="26" eb="28">
      <t>バアイ</t>
    </rPh>
    <rPh sb="29" eb="31">
      <t>ウンヨウ</t>
    </rPh>
    <rPh sb="32" eb="34">
      <t>ホシュ</t>
    </rPh>
    <rPh sb="34" eb="36">
      <t>ヒヨウ</t>
    </rPh>
    <rPh sb="37" eb="39">
      <t>キサイ</t>
    </rPh>
    <phoneticPr fontId="2"/>
  </si>
  <si>
    <t>【運用保守業務経費（６年目：決算事務のみ）】</t>
    <rPh sb="1" eb="3">
      <t>ウンヨウ</t>
    </rPh>
    <rPh sb="3" eb="5">
      <t>ホシュ</t>
    </rPh>
    <rPh sb="5" eb="7">
      <t>ギョウム</t>
    </rPh>
    <rPh sb="7" eb="9">
      <t>ケイヒ</t>
    </rPh>
    <rPh sb="11" eb="13">
      <t>ネンメ</t>
    </rPh>
    <rPh sb="14" eb="16">
      <t>ケッサン</t>
    </rPh>
    <rPh sb="16" eb="18">
      <t>ジム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</si>
</sst>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_ "/>
    <numFmt numFmtId="178" formatCode="0_ "/>
  </numFmts>
  <fonts count="1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name val="ＭＳ 明朝"/>
      <family val="1"/>
      <charset val="128"/>
    </font>
    <font>
      <sz val="18"/>
      <name val="ＭＳ Ｐ明朝"/>
      <family val="1"/>
      <charset val="128"/>
    </font>
    <font>
      <sz val="6"/>
      <name val="ＭＳ 明朝"/>
      <family val="1"/>
      <charset val="128"/>
    </font>
    <font>
      <sz val="14"/>
      <name val="ＭＳ Ｐ明朝"/>
      <family val="1"/>
      <charset val="128"/>
    </font>
    <font>
      <sz val="10"/>
      <name val="ＭＳ Ｐ明朝"/>
      <family val="1"/>
      <charset val="128"/>
    </font>
    <font>
      <sz val="12"/>
      <name val="ＭＳ Ｐ明朝"/>
      <family val="1"/>
      <charset val="128"/>
    </font>
    <font>
      <sz val="12"/>
      <name val="ＭＳ 明朝"/>
      <family val="1"/>
      <charset val="128"/>
    </font>
    <font>
      <sz val="16"/>
      <name val="ＭＳ Ｐ明朝"/>
      <family val="1"/>
      <charset val="128"/>
    </font>
    <font>
      <sz val="12"/>
      <color theme="1"/>
      <name val="ＭＳ Ｐ明朝"/>
      <family val="1"/>
      <charset val="128"/>
    </font>
    <font>
      <sz val="11"/>
      <color theme="1"/>
      <name val="ＭＳ Ｐゴシック"/>
      <family val="2"/>
      <charset val="128"/>
    </font>
    <font>
      <sz val="11"/>
      <name val="ＭＳ Ｐゴシック"/>
      <family val="3"/>
      <charset val="128"/>
    </font>
    <font>
      <sz val="9"/>
      <color rgb="FF9C0006"/>
      <name val="Meiryo UI"/>
      <family val="2"/>
      <charset val="128"/>
    </font>
    <font>
      <sz val="11"/>
      <color theme="1"/>
      <name val="メイリオ"/>
      <family val="2"/>
      <charset val="128"/>
    </font>
    <font>
      <sz val="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7CE"/>
      </patternFill>
    </fill>
  </fills>
  <borders count="40">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s>
  <cellStyleXfs count="10">
    <xf numFmtId="0" fontId="0" fillId="0" borderId="0"/>
    <xf numFmtId="0" fontId="3" fillId="0" borderId="0"/>
    <xf numFmtId="0" fontId="12" fillId="0" borderId="0">
      <alignment vertical="center"/>
    </xf>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4" fillId="4" borderId="0" applyNumberFormat="0" applyBorder="0" applyAlignment="0" applyProtection="0">
      <alignment vertical="center"/>
    </xf>
    <xf numFmtId="38" fontId="15" fillId="0" borderId="0" applyFont="0" applyFill="0" applyBorder="0" applyAlignment="0" applyProtection="0">
      <alignment vertical="center"/>
    </xf>
    <xf numFmtId="0" fontId="1" fillId="0" borderId="0">
      <alignment vertical="center"/>
    </xf>
    <xf numFmtId="0" fontId="16" fillId="0" borderId="0"/>
  </cellStyleXfs>
  <cellXfs count="174">
    <xf numFmtId="0" fontId="0" fillId="0" borderId="0" xfId="0"/>
    <xf numFmtId="0" fontId="6" fillId="0" borderId="0" xfId="1" applyFont="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8" fillId="0" borderId="0" xfId="1" applyFont="1" applyAlignment="1">
      <alignment vertical="center"/>
    </xf>
    <xf numFmtId="0" fontId="8" fillId="0" borderId="0" xfId="1" quotePrefix="1" applyFont="1" applyAlignment="1">
      <alignment vertical="center"/>
    </xf>
    <xf numFmtId="0" fontId="10" fillId="0" borderId="0" xfId="1" applyFont="1" applyAlignment="1">
      <alignment vertical="center"/>
    </xf>
    <xf numFmtId="0" fontId="7" fillId="0" borderId="0" xfId="1" applyFont="1" applyAlignment="1">
      <alignment horizontal="right" vertical="center"/>
    </xf>
    <xf numFmtId="0" fontId="7" fillId="2" borderId="1" xfId="1" applyFont="1" applyFill="1" applyBorder="1" applyAlignment="1">
      <alignment horizontal="center" vertical="center"/>
    </xf>
    <xf numFmtId="0" fontId="7" fillId="2" borderId="8" xfId="1" applyFont="1" applyFill="1" applyBorder="1" applyAlignment="1">
      <alignment horizontal="center" vertical="center"/>
    </xf>
    <xf numFmtId="0" fontId="8" fillId="0" borderId="0" xfId="1" applyFont="1" applyBorder="1" applyAlignment="1">
      <alignment vertical="center"/>
    </xf>
    <xf numFmtId="0" fontId="8" fillId="0" borderId="0" xfId="1" applyFont="1" applyAlignment="1">
      <alignment horizontal="left" vertical="center"/>
    </xf>
    <xf numFmtId="0" fontId="9" fillId="0" borderId="0" xfId="1" applyFont="1" applyAlignment="1">
      <alignment horizontal="left" vertical="center"/>
    </xf>
    <xf numFmtId="0" fontId="7" fillId="0" borderId="0" xfId="1" applyFont="1" applyAlignment="1">
      <alignment horizontal="center" vertical="center"/>
    </xf>
    <xf numFmtId="0" fontId="4" fillId="0" borderId="0" xfId="1" applyFont="1" applyAlignment="1">
      <alignment horizontal="center" vertical="center" shrinkToFit="1"/>
    </xf>
    <xf numFmtId="0" fontId="7" fillId="0" borderId="0" xfId="1" applyFont="1" applyBorder="1" applyAlignment="1">
      <alignment vertical="center"/>
    </xf>
    <xf numFmtId="0" fontId="8" fillId="0" borderId="0" xfId="1" applyFon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8" fillId="0" borderId="0" xfId="1" quotePrefix="1" applyFont="1" applyBorder="1" applyAlignment="1">
      <alignment vertical="center"/>
    </xf>
    <xf numFmtId="0" fontId="7" fillId="2" borderId="19" xfId="1" applyFont="1" applyFill="1" applyBorder="1" applyAlignment="1">
      <alignment horizontal="center" vertical="center"/>
    </xf>
    <xf numFmtId="0" fontId="7" fillId="0" borderId="0" xfId="1" applyFont="1" applyAlignment="1">
      <alignment horizontal="left" vertical="center"/>
    </xf>
    <xf numFmtId="0" fontId="4" fillId="0" borderId="0" xfId="1" applyFont="1" applyAlignment="1">
      <alignment horizontal="center" vertical="center" shrinkToFit="1"/>
    </xf>
    <xf numFmtId="0" fontId="8" fillId="0" borderId="0" xfId="1" applyFont="1" applyAlignment="1">
      <alignment horizontal="left" vertical="center"/>
    </xf>
    <xf numFmtId="0" fontId="6" fillId="0" borderId="0" xfId="1" applyFont="1" applyAlignment="1">
      <alignment horizontal="center" vertical="center"/>
    </xf>
    <xf numFmtId="0" fontId="8" fillId="0" borderId="0" xfId="1" applyFont="1" applyAlignment="1">
      <alignment horizontal="right" vertical="center"/>
    </xf>
    <xf numFmtId="0" fontId="10" fillId="0" borderId="0" xfId="1" applyFont="1" applyAlignment="1">
      <alignment horizontal="right" vertical="center"/>
    </xf>
    <xf numFmtId="0" fontId="10" fillId="0" borderId="0" xfId="1" applyFont="1" applyAlignment="1">
      <alignment vertical="center"/>
    </xf>
    <xf numFmtId="0" fontId="8" fillId="0" borderId="0" xfId="1" applyFont="1" applyAlignment="1">
      <alignment vertical="center" wrapText="1" shrinkToFit="1"/>
    </xf>
    <xf numFmtId="0" fontId="10" fillId="3" borderId="0" xfId="1" applyFont="1" applyFill="1" applyAlignment="1">
      <alignment vertical="center"/>
    </xf>
    <xf numFmtId="0" fontId="8" fillId="3" borderId="0" xfId="1" applyFont="1" applyFill="1" applyAlignment="1">
      <alignment vertical="center"/>
    </xf>
    <xf numFmtId="0" fontId="8" fillId="3" borderId="0" xfId="1" applyFont="1" applyFill="1" applyAlignment="1">
      <alignment vertical="center" wrapText="1" shrinkToFit="1"/>
    </xf>
    <xf numFmtId="0" fontId="6" fillId="3" borderId="0" xfId="1" applyFont="1" applyFill="1" applyAlignment="1">
      <alignment vertical="center"/>
    </xf>
    <xf numFmtId="0" fontId="7" fillId="3" borderId="0" xfId="1" applyFont="1" applyFill="1" applyAlignment="1">
      <alignment vertical="center"/>
    </xf>
    <xf numFmtId="0" fontId="7" fillId="3" borderId="0" xfId="1" applyFont="1" applyFill="1" applyAlignment="1">
      <alignment horizontal="center" vertical="center"/>
    </xf>
    <xf numFmtId="0" fontId="7" fillId="3" borderId="32" xfId="1" applyFont="1" applyFill="1" applyBorder="1" applyAlignment="1">
      <alignment horizontal="center" vertical="center"/>
    </xf>
    <xf numFmtId="0" fontId="7" fillId="3" borderId="33" xfId="1" applyFont="1" applyFill="1" applyBorder="1" applyAlignment="1">
      <alignment horizontal="center" vertical="center"/>
    </xf>
    <xf numFmtId="0" fontId="7" fillId="3" borderId="0" xfId="1" applyFont="1" applyFill="1" applyAlignment="1">
      <alignment horizontal="left" vertical="center"/>
    </xf>
    <xf numFmtId="0" fontId="7" fillId="3" borderId="0" xfId="1" applyFont="1" applyFill="1" applyAlignment="1">
      <alignment horizontal="right" vertical="center"/>
    </xf>
    <xf numFmtId="0" fontId="9" fillId="3" borderId="0" xfId="1" applyFont="1" applyFill="1" applyAlignment="1">
      <alignment horizontal="left" vertical="center"/>
    </xf>
    <xf numFmtId="0" fontId="8" fillId="3" borderId="0" xfId="1" quotePrefix="1" applyFont="1" applyFill="1" applyBorder="1" applyAlignment="1">
      <alignment vertical="center"/>
    </xf>
    <xf numFmtId="0" fontId="8" fillId="3" borderId="0" xfId="1" applyFont="1" applyFill="1" applyBorder="1" applyAlignment="1">
      <alignment vertical="center"/>
    </xf>
    <xf numFmtId="0" fontId="8" fillId="3" borderId="0" xfId="1" applyFont="1" applyFill="1" applyBorder="1" applyAlignment="1">
      <alignment horizontal="center" vertical="center"/>
    </xf>
    <xf numFmtId="0" fontId="7" fillId="3" borderId="0" xfId="1" applyFont="1" applyFill="1" applyBorder="1" applyAlignment="1">
      <alignment vertical="center"/>
    </xf>
    <xf numFmtId="0" fontId="7" fillId="3" borderId="8" xfId="1" applyFont="1" applyFill="1" applyBorder="1" applyAlignment="1">
      <alignment horizontal="center" vertical="center"/>
    </xf>
    <xf numFmtId="0" fontId="6" fillId="0" borderId="0" xfId="1" applyFont="1" applyAlignment="1">
      <alignment vertical="center"/>
    </xf>
    <xf numFmtId="0" fontId="7" fillId="0" borderId="20" xfId="1" applyFont="1" applyBorder="1" applyAlignment="1">
      <alignment horizontal="left" vertical="center" shrinkToFit="1"/>
    </xf>
    <xf numFmtId="0" fontId="7" fillId="0" borderId="16" xfId="1" applyFont="1" applyBorder="1" applyAlignment="1">
      <alignment horizontal="left" vertical="center" shrinkToFit="1"/>
    </xf>
    <xf numFmtId="0" fontId="7" fillId="0" borderId="14" xfId="1" applyFont="1" applyBorder="1" applyAlignment="1">
      <alignment horizontal="left" vertical="center" shrinkToFit="1"/>
    </xf>
    <xf numFmtId="177" fontId="7" fillId="0" borderId="20" xfId="1" applyNumberFormat="1" applyFont="1" applyBorder="1" applyAlignment="1">
      <alignment horizontal="right" vertical="center"/>
    </xf>
    <xf numFmtId="177" fontId="7" fillId="0" borderId="14" xfId="1" applyNumberFormat="1" applyFont="1" applyBorder="1" applyAlignment="1">
      <alignment horizontal="right" vertical="center"/>
    </xf>
    <xf numFmtId="177" fontId="7" fillId="0" borderId="20" xfId="1" applyNumberFormat="1" applyFont="1" applyBorder="1" applyAlignment="1">
      <alignment horizontal="left" vertical="center"/>
    </xf>
    <xf numFmtId="177" fontId="7" fillId="0" borderId="16" xfId="1" applyNumberFormat="1" applyFont="1" applyBorder="1" applyAlignment="1">
      <alignment horizontal="left" vertical="center"/>
    </xf>
    <xf numFmtId="177" fontId="7" fillId="0" borderId="26" xfId="1" applyNumberFormat="1" applyFont="1" applyBorder="1" applyAlignment="1">
      <alignment horizontal="left" vertical="center"/>
    </xf>
    <xf numFmtId="0" fontId="7" fillId="2" borderId="17"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177" fontId="7" fillId="0" borderId="5" xfId="1" applyNumberFormat="1" applyFont="1" applyBorder="1" applyAlignment="1">
      <alignment horizontal="center" vertical="center"/>
    </xf>
    <xf numFmtId="177" fontId="7" fillId="0" borderId="15" xfId="1" applyNumberFormat="1" applyFont="1" applyBorder="1" applyAlignment="1">
      <alignment horizontal="center" vertical="center"/>
    </xf>
    <xf numFmtId="177" fontId="7" fillId="0" borderId="5" xfId="1" applyNumberFormat="1" applyFont="1" applyBorder="1" applyAlignment="1">
      <alignment horizontal="right" vertical="center"/>
    </xf>
    <xf numFmtId="177" fontId="7" fillId="0" borderId="15" xfId="1" applyNumberFormat="1" applyFont="1" applyBorder="1" applyAlignment="1">
      <alignment horizontal="right" vertical="center"/>
    </xf>
    <xf numFmtId="177" fontId="7" fillId="0" borderId="5" xfId="1" applyNumberFormat="1" applyFont="1" applyBorder="1" applyAlignment="1">
      <alignment horizontal="left" vertical="center"/>
    </xf>
    <xf numFmtId="177" fontId="7" fillId="0" borderId="6" xfId="1" applyNumberFormat="1" applyFont="1" applyBorder="1" applyAlignment="1">
      <alignment horizontal="left" vertical="center"/>
    </xf>
    <xf numFmtId="177" fontId="7" fillId="0" borderId="7" xfId="1" applyNumberFormat="1" applyFont="1" applyBorder="1" applyAlignment="1">
      <alignment horizontal="left" vertical="center"/>
    </xf>
    <xf numFmtId="177" fontId="7" fillId="0" borderId="20" xfId="1" applyNumberFormat="1" applyFont="1" applyBorder="1" applyAlignment="1">
      <alignment horizontal="center" vertical="center"/>
    </xf>
    <xf numFmtId="177" fontId="7" fillId="0" borderId="16" xfId="1" applyNumberFormat="1" applyFont="1" applyBorder="1" applyAlignment="1">
      <alignment horizontal="center" vertical="center"/>
    </xf>
    <xf numFmtId="177" fontId="7" fillId="0" borderId="26" xfId="1" applyNumberFormat="1" applyFont="1" applyBorder="1" applyAlignment="1">
      <alignment horizontal="center" vertical="center"/>
    </xf>
    <xf numFmtId="0" fontId="7" fillId="0" borderId="26" xfId="1" applyFont="1" applyBorder="1" applyAlignment="1">
      <alignment horizontal="left" vertical="center" shrinkToFit="1"/>
    </xf>
    <xf numFmtId="0" fontId="7" fillId="0" borderId="20" xfId="1" applyFont="1" applyBorder="1" applyAlignment="1">
      <alignment vertical="center" shrinkToFit="1"/>
    </xf>
    <xf numFmtId="0" fontId="7" fillId="0" borderId="16" xfId="1" applyFont="1" applyBorder="1" applyAlignment="1">
      <alignment vertical="center" shrinkToFit="1"/>
    </xf>
    <xf numFmtId="0" fontId="7" fillId="0" borderId="14" xfId="1" applyFont="1" applyBorder="1" applyAlignment="1">
      <alignment vertical="center" shrinkToFit="1"/>
    </xf>
    <xf numFmtId="0" fontId="7" fillId="0" borderId="9" xfId="1" applyFont="1" applyBorder="1" applyAlignment="1">
      <alignment horizontal="right"/>
    </xf>
    <xf numFmtId="0" fontId="7" fillId="2" borderId="8" xfId="1" applyFont="1" applyFill="1" applyBorder="1" applyAlignment="1">
      <alignment horizontal="center" vertical="center" shrinkToFit="1"/>
    </xf>
    <xf numFmtId="0" fontId="7" fillId="2" borderId="21" xfId="1" applyFont="1" applyFill="1" applyBorder="1" applyAlignment="1">
      <alignment horizontal="center" vertical="center" shrinkToFit="1"/>
    </xf>
    <xf numFmtId="0" fontId="7" fillId="2" borderId="4" xfId="1" applyFont="1" applyFill="1" applyBorder="1" applyAlignment="1">
      <alignment horizontal="center" vertical="center" shrinkToFit="1"/>
    </xf>
    <xf numFmtId="0" fontId="7" fillId="2" borderId="22" xfId="1" applyFont="1" applyFill="1" applyBorder="1" applyAlignment="1">
      <alignment horizontal="center" vertical="center" shrinkToFit="1"/>
    </xf>
    <xf numFmtId="0" fontId="7" fillId="2" borderId="23"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7" fillId="2" borderId="24" xfId="1" applyFont="1" applyFill="1" applyBorder="1" applyAlignment="1">
      <alignment horizontal="center" vertical="center" shrinkToFit="1"/>
    </xf>
    <xf numFmtId="0" fontId="7" fillId="2" borderId="28" xfId="1" applyFont="1" applyFill="1" applyBorder="1" applyAlignment="1">
      <alignment horizontal="center" vertical="center" shrinkToFit="1"/>
    </xf>
    <xf numFmtId="0" fontId="7" fillId="2" borderId="29" xfId="1" applyFont="1" applyFill="1" applyBorder="1" applyAlignment="1">
      <alignment horizontal="center" vertical="center" shrinkToFit="1"/>
    </xf>
    <xf numFmtId="0" fontId="8" fillId="0" borderId="0" xfId="1" applyFont="1" applyBorder="1" applyAlignment="1">
      <alignment horizontal="left" vertical="center"/>
    </xf>
    <xf numFmtId="176" fontId="11" fillId="0" borderId="0" xfId="1" applyNumberFormat="1" applyFont="1" applyBorder="1" applyAlignment="1">
      <alignment horizontal="right" vertical="center"/>
    </xf>
    <xf numFmtId="176" fontId="8" fillId="0" borderId="0" xfId="1" applyNumberFormat="1" applyFont="1" applyBorder="1" applyAlignment="1">
      <alignment horizontal="right" vertical="center"/>
    </xf>
    <xf numFmtId="178" fontId="4" fillId="0" borderId="34" xfId="1" applyNumberFormat="1" applyFont="1" applyBorder="1" applyAlignment="1">
      <alignment horizontal="center" vertical="center"/>
    </xf>
    <xf numFmtId="178" fontId="4" fillId="0" borderId="36" xfId="1" applyNumberFormat="1" applyFont="1" applyBorder="1" applyAlignment="1">
      <alignment horizontal="center" vertical="center"/>
    </xf>
    <xf numFmtId="178" fontId="4" fillId="0" borderId="35" xfId="1" applyNumberFormat="1" applyFont="1" applyBorder="1" applyAlignment="1">
      <alignment horizontal="center" vertical="center"/>
    </xf>
    <xf numFmtId="178" fontId="4" fillId="0" borderId="37" xfId="1" applyNumberFormat="1" applyFont="1" applyBorder="1" applyAlignment="1">
      <alignment horizontal="center" vertical="center"/>
    </xf>
    <xf numFmtId="0" fontId="8" fillId="0" borderId="0" xfId="1" applyFont="1" applyAlignment="1">
      <alignment horizontal="center" vertical="center"/>
    </xf>
    <xf numFmtId="0" fontId="8" fillId="0" borderId="38" xfId="1" applyFont="1" applyBorder="1" applyAlignment="1">
      <alignment horizontal="center" vertical="center"/>
    </xf>
    <xf numFmtId="0" fontId="6" fillId="0" borderId="0" xfId="1" applyFont="1" applyAlignment="1">
      <alignment horizontal="left" vertical="center"/>
    </xf>
    <xf numFmtId="0" fontId="8" fillId="0" borderId="0" xfId="1" applyFont="1" applyAlignment="1">
      <alignment horizontal="left" vertical="top"/>
    </xf>
    <xf numFmtId="0" fontId="7" fillId="0" borderId="20" xfId="1" applyFont="1" applyBorder="1" applyAlignment="1">
      <alignment horizontal="left" vertical="center"/>
    </xf>
    <xf numFmtId="0" fontId="7" fillId="0" borderId="16" xfId="1" applyFont="1" applyBorder="1" applyAlignment="1">
      <alignment horizontal="left" vertical="center"/>
    </xf>
    <xf numFmtId="0" fontId="7" fillId="0" borderId="26" xfId="1" applyFont="1" applyBorder="1" applyAlignment="1">
      <alignment horizontal="left" vertical="center"/>
    </xf>
    <xf numFmtId="177" fontId="7" fillId="0" borderId="16" xfId="1" applyNumberFormat="1" applyFont="1" applyBorder="1" applyAlignment="1">
      <alignment horizontal="right" vertical="center"/>
    </xf>
    <xf numFmtId="0" fontId="7" fillId="3" borderId="20" xfId="1" applyFont="1" applyFill="1" applyBorder="1" applyAlignment="1">
      <alignment horizontal="left" vertical="center"/>
    </xf>
    <xf numFmtId="0" fontId="7" fillId="3" borderId="16" xfId="1" applyFont="1" applyFill="1" applyBorder="1" applyAlignment="1">
      <alignment horizontal="left" vertical="center"/>
    </xf>
    <xf numFmtId="0" fontId="7" fillId="3" borderId="14" xfId="1" applyFont="1" applyFill="1" applyBorder="1" applyAlignment="1">
      <alignment horizontal="left"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13" xfId="1" applyFont="1" applyFill="1" applyBorder="1" applyAlignment="1">
      <alignment horizontal="center" vertical="center"/>
    </xf>
    <xf numFmtId="0" fontId="7" fillId="0" borderId="30" xfId="1" applyFont="1" applyBorder="1" applyAlignment="1">
      <alignment horizontal="right"/>
    </xf>
    <xf numFmtId="0" fontId="7" fillId="3" borderId="39" xfId="1" applyFont="1" applyFill="1" applyBorder="1" applyAlignment="1">
      <alignment horizontal="left" vertical="center"/>
    </xf>
    <xf numFmtId="0" fontId="7" fillId="3" borderId="30" xfId="1" applyFont="1" applyFill="1" applyBorder="1" applyAlignment="1">
      <alignment horizontal="left" vertical="center"/>
    </xf>
    <xf numFmtId="0" fontId="7" fillId="3" borderId="31" xfId="1" applyFont="1" applyFill="1" applyBorder="1" applyAlignment="1">
      <alignment horizontal="left" vertical="center"/>
    </xf>
    <xf numFmtId="177" fontId="7" fillId="0" borderId="23" xfId="1" applyNumberFormat="1" applyFont="1" applyBorder="1" applyAlignment="1">
      <alignment horizontal="right" vertical="center"/>
    </xf>
    <xf numFmtId="177" fontId="7" fillId="0" borderId="9" xfId="1" applyNumberFormat="1" applyFont="1" applyBorder="1" applyAlignment="1">
      <alignment horizontal="right" vertical="center"/>
    </xf>
    <xf numFmtId="177" fontId="7" fillId="0" borderId="24" xfId="1" applyNumberFormat="1" applyFont="1" applyBorder="1" applyAlignment="1">
      <alignment horizontal="right" vertical="center"/>
    </xf>
    <xf numFmtId="0" fontId="7" fillId="0" borderId="23" xfId="1" applyFont="1" applyBorder="1" applyAlignment="1">
      <alignment horizontal="left" vertical="center"/>
    </xf>
    <xf numFmtId="0" fontId="7" fillId="0" borderId="9" xfId="1" applyFont="1" applyBorder="1" applyAlignment="1">
      <alignment horizontal="left" vertical="center"/>
    </xf>
    <xf numFmtId="0" fontId="7" fillId="0" borderId="29" xfId="1" applyFont="1" applyBorder="1" applyAlignment="1">
      <alignment horizontal="left" vertical="center"/>
    </xf>
    <xf numFmtId="177" fontId="7" fillId="0" borderId="27" xfId="1" applyNumberFormat="1" applyFont="1" applyBorder="1" applyAlignment="1">
      <alignment horizontal="right" vertical="center"/>
    </xf>
    <xf numFmtId="177" fontId="7" fillId="0" borderId="11" xfId="1" applyNumberFormat="1" applyFont="1" applyBorder="1" applyAlignment="1">
      <alignment horizontal="right" vertical="center"/>
    </xf>
    <xf numFmtId="177" fontId="7" fillId="0" borderId="18" xfId="1" applyNumberFormat="1" applyFont="1" applyBorder="1" applyAlignment="1">
      <alignment horizontal="right" vertical="center"/>
    </xf>
    <xf numFmtId="0" fontId="7" fillId="0" borderId="27" xfId="1" applyFont="1" applyBorder="1" applyAlignment="1">
      <alignment horizontal="right"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8" xfId="1" applyFont="1" applyFill="1" applyBorder="1" applyAlignment="1">
      <alignment horizontal="center" vertical="center"/>
    </xf>
    <xf numFmtId="58" fontId="8" fillId="0" borderId="0" xfId="1" applyNumberFormat="1" applyFont="1" applyAlignment="1">
      <alignment horizontal="center" vertical="center"/>
    </xf>
    <xf numFmtId="0" fontId="8" fillId="0" borderId="0" xfId="1" applyFont="1" applyAlignment="1">
      <alignment horizontal="left" vertical="center"/>
    </xf>
    <xf numFmtId="10" fontId="11" fillId="0" borderId="0" xfId="1" applyNumberFormat="1" applyFont="1" applyBorder="1" applyAlignment="1">
      <alignment horizontal="right" vertical="center"/>
    </xf>
    <xf numFmtId="176" fontId="11" fillId="0" borderId="0" xfId="1" applyNumberFormat="1" applyFont="1" applyAlignment="1">
      <alignment horizontal="right" vertical="center"/>
    </xf>
    <xf numFmtId="176" fontId="8" fillId="0" borderId="0" xfId="1" applyNumberFormat="1" applyFont="1" applyAlignment="1">
      <alignment horizontal="right" vertical="center"/>
    </xf>
    <xf numFmtId="0" fontId="4" fillId="0" borderId="0" xfId="1" applyFont="1" applyAlignment="1">
      <alignment horizontal="center" vertical="center" shrinkToFit="1"/>
    </xf>
    <xf numFmtId="0" fontId="6" fillId="3" borderId="0" xfId="1" applyFont="1" applyFill="1" applyAlignment="1">
      <alignment vertical="center"/>
    </xf>
    <xf numFmtId="0" fontId="8" fillId="3" borderId="0" xfId="1" applyFont="1" applyFill="1" applyAlignment="1">
      <alignment horizontal="center" vertical="center"/>
    </xf>
    <xf numFmtId="0" fontId="8" fillId="3" borderId="38" xfId="1" applyFont="1" applyFill="1" applyBorder="1" applyAlignment="1">
      <alignment horizontal="center" vertical="center"/>
    </xf>
    <xf numFmtId="178" fontId="4" fillId="3" borderId="34" xfId="1" applyNumberFormat="1" applyFont="1" applyFill="1" applyBorder="1" applyAlignment="1">
      <alignment horizontal="center" vertical="center"/>
    </xf>
    <xf numFmtId="178" fontId="4" fillId="3" borderId="36" xfId="1" applyNumberFormat="1" applyFont="1" applyFill="1" applyBorder="1" applyAlignment="1">
      <alignment horizontal="center" vertical="center"/>
    </xf>
    <xf numFmtId="178" fontId="4" fillId="3" borderId="35" xfId="1" applyNumberFormat="1" applyFont="1" applyFill="1" applyBorder="1" applyAlignment="1">
      <alignment horizontal="center" vertical="center"/>
    </xf>
    <xf numFmtId="178" fontId="4" fillId="3" borderId="37" xfId="1" applyNumberFormat="1" applyFont="1" applyFill="1" applyBorder="1" applyAlignment="1">
      <alignment horizontal="center" vertical="center"/>
    </xf>
    <xf numFmtId="0" fontId="8" fillId="3" borderId="0" xfId="1" applyFont="1" applyFill="1" applyAlignment="1">
      <alignment vertical="center" wrapText="1" shrinkToFit="1"/>
    </xf>
    <xf numFmtId="176" fontId="8" fillId="3" borderId="0" xfId="1" applyNumberFormat="1" applyFont="1" applyFill="1" applyBorder="1" applyAlignment="1">
      <alignment horizontal="right" vertical="center"/>
    </xf>
    <xf numFmtId="0" fontId="8" fillId="3" borderId="0" xfId="1" applyFont="1" applyFill="1" applyBorder="1" applyAlignment="1">
      <alignment horizontal="left" vertical="center"/>
    </xf>
    <xf numFmtId="176" fontId="11" fillId="3" borderId="0" xfId="1" applyNumberFormat="1" applyFont="1" applyFill="1" applyBorder="1" applyAlignment="1">
      <alignment horizontal="right" vertical="center"/>
    </xf>
    <xf numFmtId="0" fontId="7" fillId="3" borderId="9" xfId="1" applyFont="1" applyFill="1" applyBorder="1" applyAlignment="1">
      <alignment horizontal="right"/>
    </xf>
    <xf numFmtId="0" fontId="7" fillId="3" borderId="8" xfId="1" applyFont="1" applyFill="1" applyBorder="1" applyAlignment="1">
      <alignment horizontal="center" vertical="center" shrinkToFit="1"/>
    </xf>
    <xf numFmtId="0" fontId="7" fillId="3" borderId="21" xfId="1" applyFont="1" applyFill="1" applyBorder="1" applyAlignment="1">
      <alignment horizontal="center" vertical="center" shrinkToFit="1"/>
    </xf>
    <xf numFmtId="0" fontId="7" fillId="3" borderId="4"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23"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24"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29" xfId="1" applyFont="1" applyFill="1" applyBorder="1" applyAlignment="1">
      <alignment horizontal="center" vertical="center" shrinkToFit="1"/>
    </xf>
    <xf numFmtId="0" fontId="7" fillId="3" borderId="20" xfId="1" applyFont="1" applyFill="1" applyBorder="1" applyAlignment="1">
      <alignment horizontal="left" vertical="center" shrinkToFit="1"/>
    </xf>
    <xf numFmtId="0" fontId="7" fillId="3" borderId="16" xfId="1" applyFont="1" applyFill="1" applyBorder="1" applyAlignment="1">
      <alignment horizontal="left" vertical="center" shrinkToFit="1"/>
    </xf>
    <xf numFmtId="0" fontId="7" fillId="3" borderId="14" xfId="1" applyFont="1" applyFill="1" applyBorder="1" applyAlignment="1">
      <alignment horizontal="left" vertical="center" shrinkToFit="1"/>
    </xf>
    <xf numFmtId="177" fontId="7" fillId="3" borderId="20" xfId="1" applyNumberFormat="1" applyFont="1" applyFill="1" applyBorder="1" applyAlignment="1">
      <alignment horizontal="right" vertical="center"/>
    </xf>
    <xf numFmtId="177" fontId="7" fillId="3" borderId="14" xfId="1" applyNumberFormat="1" applyFont="1" applyFill="1" applyBorder="1" applyAlignment="1">
      <alignment horizontal="right" vertical="center"/>
    </xf>
    <xf numFmtId="177" fontId="7" fillId="3" borderId="20" xfId="1" applyNumberFormat="1" applyFont="1" applyFill="1" applyBorder="1" applyAlignment="1">
      <alignment horizontal="left" vertical="center"/>
    </xf>
    <xf numFmtId="177" fontId="7" fillId="3" borderId="16" xfId="1" applyNumberFormat="1" applyFont="1" applyFill="1" applyBorder="1" applyAlignment="1">
      <alignment horizontal="left" vertical="center"/>
    </xf>
    <xf numFmtId="177" fontId="7" fillId="3" borderId="26" xfId="1" applyNumberFormat="1" applyFont="1" applyFill="1" applyBorder="1" applyAlignment="1">
      <alignment horizontal="left" vertical="center"/>
    </xf>
    <xf numFmtId="0" fontId="7" fillId="3" borderId="20" xfId="1" applyFont="1" applyFill="1" applyBorder="1" applyAlignment="1">
      <alignment vertical="center" shrinkToFit="1"/>
    </xf>
    <xf numFmtId="0" fontId="7" fillId="3" borderId="16" xfId="1" applyFont="1" applyFill="1" applyBorder="1" applyAlignment="1">
      <alignment vertical="center" shrinkToFit="1"/>
    </xf>
    <xf numFmtId="0" fontId="7" fillId="3" borderId="14" xfId="1" applyFont="1" applyFill="1" applyBorder="1" applyAlignment="1">
      <alignment vertical="center" shrinkToFit="1"/>
    </xf>
    <xf numFmtId="177" fontId="7" fillId="3" borderId="20" xfId="1" applyNumberFormat="1" applyFont="1" applyFill="1" applyBorder="1" applyAlignment="1">
      <alignment horizontal="center" vertical="center"/>
    </xf>
    <xf numFmtId="177" fontId="7" fillId="3" borderId="16" xfId="1" applyNumberFormat="1" applyFont="1" applyFill="1" applyBorder="1" applyAlignment="1">
      <alignment horizontal="center" vertical="center"/>
    </xf>
    <xf numFmtId="177" fontId="7" fillId="3" borderId="26" xfId="1" applyNumberFormat="1" applyFont="1" applyFill="1" applyBorder="1" applyAlignment="1">
      <alignment horizontal="center" vertical="center"/>
    </xf>
    <xf numFmtId="0" fontId="7" fillId="3" borderId="17" xfId="1" applyFont="1" applyFill="1" applyBorder="1" applyAlignment="1">
      <alignment horizontal="center" vertical="center"/>
    </xf>
    <xf numFmtId="0" fontId="7" fillId="3" borderId="30" xfId="1" applyFont="1" applyFill="1" applyBorder="1" applyAlignment="1">
      <alignment horizontal="center" vertical="center"/>
    </xf>
    <xf numFmtId="0" fontId="7" fillId="3" borderId="31" xfId="1" applyFont="1" applyFill="1" applyBorder="1" applyAlignment="1">
      <alignment horizontal="center" vertical="center"/>
    </xf>
    <xf numFmtId="177" fontId="7" fillId="3" borderId="5" xfId="1" applyNumberFormat="1" applyFont="1" applyFill="1" applyBorder="1" applyAlignment="1">
      <alignment horizontal="center" vertical="center"/>
    </xf>
    <xf numFmtId="177" fontId="7" fillId="3" borderId="15" xfId="1" applyNumberFormat="1" applyFont="1" applyFill="1" applyBorder="1" applyAlignment="1">
      <alignment horizontal="center" vertical="center"/>
    </xf>
    <xf numFmtId="177" fontId="7" fillId="3" borderId="5" xfId="1" applyNumberFormat="1" applyFont="1" applyFill="1" applyBorder="1" applyAlignment="1">
      <alignment horizontal="right" vertical="center"/>
    </xf>
    <xf numFmtId="177" fontId="7" fillId="3" borderId="15" xfId="1" applyNumberFormat="1" applyFont="1" applyFill="1" applyBorder="1" applyAlignment="1">
      <alignment horizontal="right" vertical="center"/>
    </xf>
    <xf numFmtId="177" fontId="7" fillId="3" borderId="5" xfId="1" applyNumberFormat="1" applyFont="1" applyFill="1" applyBorder="1" applyAlignment="1">
      <alignment horizontal="left" vertical="center"/>
    </xf>
    <xf numFmtId="177" fontId="7" fillId="3" borderId="6" xfId="1" applyNumberFormat="1" applyFont="1" applyFill="1" applyBorder="1" applyAlignment="1">
      <alignment horizontal="left" vertical="center"/>
    </xf>
    <xf numFmtId="177" fontId="7" fillId="3" borderId="7" xfId="1" applyNumberFormat="1" applyFont="1" applyFill="1" applyBorder="1" applyAlignment="1">
      <alignment horizontal="left" vertical="center"/>
    </xf>
    <xf numFmtId="0" fontId="7" fillId="3" borderId="26" xfId="1" applyFont="1" applyFill="1" applyBorder="1" applyAlignment="1">
      <alignment horizontal="left" vertical="center" shrinkToFit="1"/>
    </xf>
  </cellXfs>
  <cellStyles count="10">
    <cellStyle name="パーセント 3" xfId="5"/>
    <cellStyle name="悪い 2" xfId="6"/>
    <cellStyle name="桁区切り 2" xfId="7"/>
    <cellStyle name="桁区切り 3" xfId="4"/>
    <cellStyle name="標準" xfId="0" builtinId="0"/>
    <cellStyle name="標準 2" xfId="1"/>
    <cellStyle name="標準 2 2" xfId="3"/>
    <cellStyle name="標準 3" xfId="2"/>
    <cellStyle name="標準 4" xfId="8"/>
    <cellStyle name="標準 5" xfId="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6009;&#20419;SV\SHARE_B\MASUDA\DM\98055(981209)\3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mj.chgbd.chg.nec.co.jp/WINDOWS/TEMP/SODIR0/&#25613;&#30410;&#35430;&#31639;&#65288;&#20844;&#20849;&#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8.154.153\&#33258;&#27835;&#20307;\Documents%20and%20Settings\n-matsuo\Local%20Settings\Temporary%20Internet%20Files\Content.IE5\SXY74TAZ\&#35211;&#31309;\&#20816;&#31461;&#25163;&#24403;\&#21942;&#26989;&#21521;&#1236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yotosv1\Project\&#20140;&#37117;&#24066;\&#65297;&#65294;&#31649;&#29702;&#31995;\&#35211;&#31309;\&#31119;&#31049;&#21307;&#30274;\&#32769;&#20581;&#31119;&#31049;&#21307;&#30274;&#35211;&#31309;&#12418;&#12426;%20&#22865;&#32004;&#2999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154.153\&#33258;&#27835;&#20307;\Documents%20and%20Settings\n-matsuo\Local%20Settings\Temporary%20Internet%20Files\Content.IE5\SXY74TAZ\&#35211;&#31309;\&#20816;&#31461;&#25163;&#24403;\&#25913;&#36896;&#35211;&#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ei_server\3EI_COMMON\&#21307;&#20107;_&#12458;&#12540;&#12480;&#12522;&#12531;&#12464;\&#25552;&#26696;&#26360;\&#65300;&#26376;&#65298;&#65302;&#26085;&#20998;\&#12495;&#12540;&#12489;&#12454;&#12455;&#12450;&#20385;&#26684;&#65346;&#65369;&#35199;&#3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ukkyo-sv3\project\&#24066;&#26469;&#65335;&#65323;\&#28168;&#29983;&#20250;&#30149;&#38498;\&#23458;&#20808;&#21521;&#12369;&#20445;&#23432;&#26009;&#35211;&#3130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ro4001\public_2\WINDOWS\&#65411;&#65438;&#65405;&#65400;&#65412;&#65391;&#65420;&#65439;\mate-pri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ebra2\3F-FILE\jobs\Koku_Toy\01&#65306;&#20171;&#35703;H11(&#22823;&#23798;M&#65380;&#20013;&#35199;M)\101&#65306;&#21454;&#32013;&#22823;&#25913;&#20462;\00%20&#19968;&#26412;&#21270;\&#26032;&#35211;&#31309;000628\070&#21495;&#21454;&#32013;&#35211;&#313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ukkyo-sv3\project\WINDOWS\TEMP\SODIR0\&#35211;&#31309;&#37329;&#389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EBRA2\3f-file\&#35914;&#20013;&#35211;&#31309;&#36039;&#26009;\&#24310;&#28382;&#37329;&#22793;&#263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0"/>
    </sheetNames>
    <definedNames>
      <definedName name="[Module1 (2)].印刷P1"/>
      <definedName name="[Module1 (2)].印刷P10"/>
      <definedName name="[Module1 (2)].印刷P11"/>
      <definedName name="[Module1 (2)].印刷P12"/>
      <definedName name="[Module1 (2)].印刷P13"/>
      <definedName name="[Module1 (2)].印刷P14"/>
      <definedName name="[Module1 (2)].印刷P15"/>
      <definedName name="[Module1 (2)].印刷P16"/>
      <definedName name="[Module1 (2)].印刷P17"/>
      <definedName name="[Module1 (2)].印刷P18"/>
      <definedName name="[Module1 (2)].印刷P19"/>
      <definedName name="[Module1 (2)].印刷P2"/>
      <definedName name="[Module1 (2)].印刷P20"/>
      <definedName name="[Module1 (2)].印刷P21"/>
      <definedName name="[Module1 (2)].印刷P22"/>
      <definedName name="[Module1 (2)].印刷P3"/>
      <definedName name="[Module1 (2)].印刷P4"/>
      <definedName name="[Module1 (2)].印刷P5"/>
      <definedName name="[Module1 (2)].印刷P6"/>
      <definedName name="[Module1 (2)].印刷P7"/>
      <definedName name="[Module1 (2)].印刷P8"/>
      <definedName name="[Module1 (2)].印刷P9"/>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条件申請書"/>
      <sheetName val="損益試算表"/>
      <sheetName val="入力画面"/>
      <sheetName val="各種乗率"/>
      <sheetName val="付替乗率表（変動）"/>
      <sheetName val="付替乗率表（固定）"/>
      <sheetName val="償却率表"/>
      <sheetName val="working"/>
      <sheetName val="給付"/>
      <sheetName val="資格"/>
      <sheetName val="収納"/>
      <sheetName val="賦課"/>
      <sheetName val="Sheet3"/>
      <sheetName val="条件設定"/>
      <sheetName val="Sheet2"/>
      <sheetName val="テーブル"/>
    </sheetNames>
    <sheetDataSet>
      <sheetData sheetId="0"/>
      <sheetData sheetId="1"/>
      <sheetData sheetId="2"/>
      <sheetData sheetId="3" refreshError="1">
        <row r="10">
          <cell r="C10">
            <v>4.4000000000000004E-2</v>
          </cell>
        </row>
        <row r="11">
          <cell r="C11">
            <v>0.02</v>
          </cell>
        </row>
        <row r="12">
          <cell r="C12">
            <v>2.8000000000000001E-2</v>
          </cell>
        </row>
        <row r="13">
          <cell r="C13">
            <v>9.2999999999999999E-2</v>
          </cell>
        </row>
      </sheetData>
      <sheetData sheetId="4" refreshError="1">
        <row r="6">
          <cell r="A6">
            <v>1</v>
          </cell>
          <cell r="B6" t="str">
            <v>ＳＸ</v>
          </cell>
          <cell r="C6" t="str">
            <v>個別設定</v>
          </cell>
          <cell r="D6" t="str">
            <v xml:space="preserve">      -</v>
          </cell>
          <cell r="E6" t="str">
            <v>個別設定</v>
          </cell>
          <cell r="F6" t="str">
            <v>個別設定</v>
          </cell>
          <cell r="G6">
            <v>80</v>
          </cell>
        </row>
        <row r="7">
          <cell r="A7">
            <v>2</v>
          </cell>
          <cell r="B7" t="str">
            <v>ACOS4(PX7900)</v>
          </cell>
          <cell r="C7">
            <v>42</v>
          </cell>
          <cell r="D7" t="str">
            <v xml:space="preserve">      -</v>
          </cell>
          <cell r="E7">
            <v>42</v>
          </cell>
          <cell r="F7">
            <v>33.6</v>
          </cell>
          <cell r="G7">
            <v>80</v>
          </cell>
        </row>
        <row r="8">
          <cell r="A8">
            <v>3</v>
          </cell>
          <cell r="B8" t="str">
            <v>ACOS6(従来機)</v>
          </cell>
          <cell r="C8">
            <v>38</v>
          </cell>
          <cell r="D8" t="str">
            <v xml:space="preserve">      -</v>
          </cell>
          <cell r="E8">
            <v>38</v>
          </cell>
          <cell r="F8">
            <v>30.4</v>
          </cell>
          <cell r="G8">
            <v>80</v>
          </cell>
        </row>
        <row r="9">
          <cell r="A9">
            <v>4</v>
          </cell>
          <cell r="B9" t="str">
            <v>ACOS4(S3600)</v>
          </cell>
          <cell r="C9">
            <v>42</v>
          </cell>
          <cell r="D9" t="str">
            <v xml:space="preserve">      -</v>
          </cell>
          <cell r="E9">
            <v>42</v>
          </cell>
          <cell r="F9">
            <v>33.6</v>
          </cell>
          <cell r="G9">
            <v>80</v>
          </cell>
        </row>
        <row r="10">
          <cell r="A10">
            <v>5</v>
          </cell>
          <cell r="B10" t="str">
            <v>ACOS4(ﾊﾟﾗﾚﾙ)</v>
          </cell>
          <cell r="C10">
            <v>42</v>
          </cell>
          <cell r="D10" t="str">
            <v xml:space="preserve">      -</v>
          </cell>
          <cell r="E10">
            <v>42</v>
          </cell>
          <cell r="F10">
            <v>33.6</v>
          </cell>
          <cell r="G10">
            <v>80</v>
          </cell>
        </row>
        <row r="11">
          <cell r="A11">
            <v>6</v>
          </cell>
          <cell r="B11" t="str">
            <v>ACOS4(上記以外)</v>
          </cell>
          <cell r="C11">
            <v>38</v>
          </cell>
          <cell r="D11" t="str">
            <v xml:space="preserve">      -</v>
          </cell>
          <cell r="E11">
            <v>38</v>
          </cell>
          <cell r="F11">
            <v>30.4</v>
          </cell>
          <cell r="G11">
            <v>80</v>
          </cell>
        </row>
        <row r="12">
          <cell r="A12">
            <v>7</v>
          </cell>
          <cell r="B12" t="str">
            <v>DIPS大型</v>
          </cell>
          <cell r="C12">
            <v>90</v>
          </cell>
          <cell r="D12" t="str">
            <v xml:space="preserve">      -</v>
          </cell>
          <cell r="E12">
            <v>90</v>
          </cell>
          <cell r="F12">
            <v>72</v>
          </cell>
          <cell r="G12">
            <v>80</v>
          </cell>
        </row>
        <row r="13">
          <cell r="A13">
            <v>8</v>
          </cell>
          <cell r="B13" t="str">
            <v>ＦＴＣ</v>
          </cell>
          <cell r="C13">
            <v>46</v>
          </cell>
          <cell r="D13">
            <v>46</v>
          </cell>
          <cell r="E13">
            <v>46</v>
          </cell>
          <cell r="F13">
            <v>32.200000000000003</v>
          </cell>
          <cell r="G13">
            <v>70</v>
          </cell>
        </row>
        <row r="14">
          <cell r="A14">
            <v>9</v>
          </cell>
          <cell r="B14" t="str">
            <v>NX7000</v>
          </cell>
          <cell r="C14">
            <v>54</v>
          </cell>
          <cell r="D14">
            <v>54</v>
          </cell>
          <cell r="E14">
            <v>54</v>
          </cell>
          <cell r="F14">
            <v>37.799999999999997</v>
          </cell>
          <cell r="G14">
            <v>70</v>
          </cell>
        </row>
        <row r="15">
          <cell r="A15">
            <v>10</v>
          </cell>
          <cell r="B15" t="str">
            <v>ACOS部品</v>
          </cell>
          <cell r="C15">
            <v>38</v>
          </cell>
          <cell r="D15" t="str">
            <v xml:space="preserve">      -</v>
          </cell>
          <cell r="E15">
            <v>38</v>
          </cell>
          <cell r="F15">
            <v>30.4</v>
          </cell>
          <cell r="G15">
            <v>80</v>
          </cell>
        </row>
        <row r="16">
          <cell r="A16">
            <v>11</v>
          </cell>
          <cell r="B16" t="str">
            <v>ACOS2(ﾊﾟﾗﾚﾙ)</v>
          </cell>
          <cell r="C16">
            <v>45</v>
          </cell>
          <cell r="D16">
            <v>45</v>
          </cell>
          <cell r="E16">
            <v>45</v>
          </cell>
          <cell r="F16">
            <v>36</v>
          </cell>
          <cell r="G16">
            <v>80</v>
          </cell>
        </row>
        <row r="17">
          <cell r="A17">
            <v>12</v>
          </cell>
          <cell r="B17" t="str">
            <v>ACOS2（その他,部品）</v>
          </cell>
          <cell r="C17">
            <v>42</v>
          </cell>
          <cell r="D17">
            <v>42</v>
          </cell>
          <cell r="E17">
            <v>42</v>
          </cell>
          <cell r="F17">
            <v>33.6</v>
          </cell>
          <cell r="G17">
            <v>80</v>
          </cell>
        </row>
        <row r="18">
          <cell r="A18">
            <v>13</v>
          </cell>
          <cell r="B18" t="str">
            <v>DIPS小型</v>
          </cell>
          <cell r="C18">
            <v>90</v>
          </cell>
          <cell r="D18" t="str">
            <v xml:space="preserve">      -</v>
          </cell>
          <cell r="E18">
            <v>90</v>
          </cell>
          <cell r="F18">
            <v>72</v>
          </cell>
          <cell r="G18">
            <v>80</v>
          </cell>
        </row>
        <row r="19">
          <cell r="A19">
            <v>14</v>
          </cell>
          <cell r="B19" t="str">
            <v>ミニコン</v>
          </cell>
          <cell r="C19">
            <v>42</v>
          </cell>
          <cell r="D19">
            <v>42</v>
          </cell>
          <cell r="E19">
            <v>42</v>
          </cell>
          <cell r="F19">
            <v>33.6</v>
          </cell>
          <cell r="G19">
            <v>80</v>
          </cell>
        </row>
        <row r="20">
          <cell r="A20">
            <v>15</v>
          </cell>
          <cell r="B20" t="str">
            <v>ＯＳＶ</v>
          </cell>
          <cell r="C20">
            <v>40</v>
          </cell>
          <cell r="D20">
            <v>40</v>
          </cell>
          <cell r="E20">
            <v>40</v>
          </cell>
          <cell r="F20">
            <v>32</v>
          </cell>
          <cell r="G20">
            <v>80</v>
          </cell>
        </row>
        <row r="21">
          <cell r="A21">
            <v>16</v>
          </cell>
          <cell r="B21" t="str">
            <v>ＯＰ－Ｓ</v>
          </cell>
          <cell r="C21">
            <v>42</v>
          </cell>
          <cell r="D21">
            <v>42</v>
          </cell>
          <cell r="E21">
            <v>42</v>
          </cell>
          <cell r="F21">
            <v>33.6</v>
          </cell>
          <cell r="G21">
            <v>80</v>
          </cell>
        </row>
        <row r="22">
          <cell r="A22">
            <v>17</v>
          </cell>
          <cell r="B22" t="str">
            <v>ＯＰ－Ｘ</v>
          </cell>
          <cell r="C22">
            <v>46</v>
          </cell>
          <cell r="D22">
            <v>46</v>
          </cell>
          <cell r="E22">
            <v>46</v>
          </cell>
          <cell r="F22">
            <v>32.200000000000003</v>
          </cell>
          <cell r="G22">
            <v>70</v>
          </cell>
        </row>
        <row r="23">
          <cell r="A23">
            <v>18</v>
          </cell>
          <cell r="B23" t="str">
            <v>Ｕ　Ｐ</v>
          </cell>
          <cell r="C23">
            <v>45</v>
          </cell>
          <cell r="D23">
            <v>45</v>
          </cell>
          <cell r="E23">
            <v>45</v>
          </cell>
          <cell r="F23">
            <v>31.5</v>
          </cell>
          <cell r="G23">
            <v>70</v>
          </cell>
        </row>
        <row r="24">
          <cell r="A24">
            <v>19</v>
          </cell>
          <cell r="B24" t="str">
            <v>ＥＷＳ</v>
          </cell>
          <cell r="C24">
            <v>45</v>
          </cell>
          <cell r="D24">
            <v>45</v>
          </cell>
          <cell r="E24">
            <v>45</v>
          </cell>
          <cell r="F24">
            <v>31.5</v>
          </cell>
          <cell r="G24">
            <v>70</v>
          </cell>
        </row>
        <row r="25">
          <cell r="A25">
            <v>20</v>
          </cell>
          <cell r="B25" t="str">
            <v>EXPRESS700</v>
          </cell>
          <cell r="C25">
            <v>50</v>
          </cell>
          <cell r="D25">
            <v>50</v>
          </cell>
          <cell r="E25">
            <v>50</v>
          </cell>
          <cell r="F25">
            <v>40</v>
          </cell>
          <cell r="G25">
            <v>80</v>
          </cell>
        </row>
        <row r="26">
          <cell r="A26">
            <v>21</v>
          </cell>
          <cell r="B26" t="str">
            <v>EXPRESS100,200</v>
          </cell>
          <cell r="C26">
            <v>53</v>
          </cell>
          <cell r="D26">
            <v>53</v>
          </cell>
          <cell r="E26">
            <v>53</v>
          </cell>
          <cell r="F26">
            <v>42.4</v>
          </cell>
          <cell r="G26">
            <v>80</v>
          </cell>
        </row>
        <row r="27">
          <cell r="A27">
            <v>22</v>
          </cell>
          <cell r="B27" t="str">
            <v>PC9800 外売(MATE)</v>
          </cell>
          <cell r="C27">
            <v>53</v>
          </cell>
          <cell r="D27">
            <v>53</v>
          </cell>
          <cell r="E27">
            <v>53</v>
          </cell>
          <cell r="F27">
            <v>53</v>
          </cell>
          <cell r="G27">
            <v>100</v>
          </cell>
        </row>
        <row r="28">
          <cell r="A28">
            <v>23</v>
          </cell>
          <cell r="B28" t="str">
            <v>PC9800 外売(Netfine)</v>
          </cell>
          <cell r="C28">
            <v>53</v>
          </cell>
          <cell r="D28">
            <v>53</v>
          </cell>
          <cell r="E28">
            <v>53</v>
          </cell>
          <cell r="F28">
            <v>53</v>
          </cell>
          <cell r="G28">
            <v>100</v>
          </cell>
        </row>
        <row r="29">
          <cell r="A29">
            <v>24</v>
          </cell>
          <cell r="B29" t="str">
            <v>PC9800 外売(fine)</v>
          </cell>
          <cell r="C29">
            <v>53</v>
          </cell>
          <cell r="D29">
            <v>53</v>
          </cell>
          <cell r="E29">
            <v>53</v>
          </cell>
          <cell r="F29">
            <v>53</v>
          </cell>
          <cell r="G29">
            <v>100</v>
          </cell>
        </row>
        <row r="30">
          <cell r="A30">
            <v>25</v>
          </cell>
          <cell r="B30" t="str">
            <v>PC9800 外売(Aile)</v>
          </cell>
          <cell r="C30">
            <v>52</v>
          </cell>
          <cell r="D30">
            <v>52</v>
          </cell>
          <cell r="E30">
            <v>52</v>
          </cell>
          <cell r="F30">
            <v>52</v>
          </cell>
          <cell r="G30">
            <v>100</v>
          </cell>
        </row>
        <row r="31">
          <cell r="A31">
            <v>26</v>
          </cell>
          <cell r="B31" t="str">
            <v>PC9800 外売(VersaPro)</v>
          </cell>
          <cell r="C31">
            <v>53</v>
          </cell>
          <cell r="D31">
            <v>53</v>
          </cell>
          <cell r="E31">
            <v>53</v>
          </cell>
          <cell r="F31">
            <v>53</v>
          </cell>
          <cell r="G31">
            <v>100</v>
          </cell>
        </row>
        <row r="32">
          <cell r="A32">
            <v>27</v>
          </cell>
          <cell r="B32" t="str">
            <v>PC9800 外売(Lavie)</v>
          </cell>
          <cell r="C32">
            <v>61</v>
          </cell>
          <cell r="D32">
            <v>61</v>
          </cell>
          <cell r="E32">
            <v>61</v>
          </cell>
          <cell r="F32">
            <v>61</v>
          </cell>
          <cell r="G32">
            <v>100</v>
          </cell>
        </row>
        <row r="33">
          <cell r="A33">
            <v>28</v>
          </cell>
          <cell r="B33" t="str">
            <v>PC9800 外売(Mobio AP無)</v>
          </cell>
          <cell r="C33">
            <v>54</v>
          </cell>
          <cell r="D33">
            <v>54</v>
          </cell>
          <cell r="E33">
            <v>54</v>
          </cell>
          <cell r="F33">
            <v>54</v>
          </cell>
          <cell r="G33">
            <v>100</v>
          </cell>
        </row>
        <row r="34">
          <cell r="A34">
            <v>29</v>
          </cell>
          <cell r="B34" t="str">
            <v>PC9800 外売(Mobio AP有)</v>
          </cell>
          <cell r="C34">
            <v>61</v>
          </cell>
          <cell r="D34">
            <v>61</v>
          </cell>
          <cell r="E34">
            <v>61</v>
          </cell>
          <cell r="F34">
            <v>61</v>
          </cell>
          <cell r="G34">
            <v>100</v>
          </cell>
        </row>
        <row r="35">
          <cell r="A35">
            <v>30</v>
          </cell>
          <cell r="B35" t="str">
            <v>PC9800 外売(ValueStar)</v>
          </cell>
          <cell r="C35">
            <v>61</v>
          </cell>
          <cell r="D35">
            <v>61</v>
          </cell>
          <cell r="E35">
            <v>61</v>
          </cell>
          <cell r="F35">
            <v>61</v>
          </cell>
          <cell r="G35">
            <v>100</v>
          </cell>
        </row>
        <row r="36">
          <cell r="A36">
            <v>31</v>
          </cell>
          <cell r="B36" t="str">
            <v>PC9800 外売(Canbe)</v>
          </cell>
          <cell r="C36">
            <v>61</v>
          </cell>
          <cell r="D36">
            <v>61</v>
          </cell>
          <cell r="E36">
            <v>61</v>
          </cell>
          <cell r="F36">
            <v>61</v>
          </cell>
          <cell r="G36">
            <v>100</v>
          </cell>
        </row>
        <row r="37">
          <cell r="A37">
            <v>32</v>
          </cell>
          <cell r="B37" t="str">
            <v>PC9800 外売(上記以外)</v>
          </cell>
          <cell r="C37">
            <v>50</v>
          </cell>
          <cell r="D37">
            <v>50</v>
          </cell>
          <cell r="E37">
            <v>50</v>
          </cell>
          <cell r="F37">
            <v>50</v>
          </cell>
          <cell r="G37">
            <v>100</v>
          </cell>
        </row>
        <row r="38">
          <cell r="A38">
            <v>33</v>
          </cell>
          <cell r="B38" t="str">
            <v>PC9800 設備</v>
          </cell>
          <cell r="C38">
            <v>60</v>
          </cell>
          <cell r="D38" t="str">
            <v xml:space="preserve">      -</v>
          </cell>
          <cell r="E38">
            <v>60</v>
          </cell>
          <cell r="F38">
            <v>60</v>
          </cell>
          <cell r="G38">
            <v>100</v>
          </cell>
        </row>
        <row r="39">
          <cell r="A39">
            <v>34</v>
          </cell>
          <cell r="B39" t="str">
            <v>PC-PTOS(PC型番)</v>
          </cell>
          <cell r="C39">
            <v>50</v>
          </cell>
          <cell r="D39">
            <v>50</v>
          </cell>
          <cell r="E39">
            <v>50</v>
          </cell>
          <cell r="F39">
            <v>50</v>
          </cell>
          <cell r="G39">
            <v>100</v>
          </cell>
        </row>
        <row r="40">
          <cell r="A40">
            <v>35</v>
          </cell>
          <cell r="B40" t="str">
            <v>PC-PTOS（Ｎ型番）</v>
          </cell>
          <cell r="C40">
            <v>43.5</v>
          </cell>
          <cell r="D40">
            <v>43.5</v>
          </cell>
          <cell r="E40">
            <v>43.5</v>
          </cell>
          <cell r="F40">
            <v>43.5</v>
          </cell>
          <cell r="G40">
            <v>100</v>
          </cell>
        </row>
        <row r="41">
          <cell r="A41">
            <v>36</v>
          </cell>
          <cell r="B41" t="str">
            <v>N5200･5300</v>
          </cell>
          <cell r="C41">
            <v>43.5</v>
          </cell>
          <cell r="D41">
            <v>43.5</v>
          </cell>
          <cell r="E41">
            <v>43.5</v>
          </cell>
          <cell r="F41">
            <v>43.5</v>
          </cell>
          <cell r="G41">
            <v>100</v>
          </cell>
        </row>
        <row r="42">
          <cell r="A42">
            <v>37</v>
          </cell>
          <cell r="B42" t="str">
            <v>NEFILE30</v>
          </cell>
          <cell r="C42">
            <v>50</v>
          </cell>
          <cell r="D42">
            <v>50</v>
          </cell>
          <cell r="E42">
            <v>50</v>
          </cell>
          <cell r="F42">
            <v>50</v>
          </cell>
          <cell r="G42">
            <v>100</v>
          </cell>
        </row>
        <row r="43">
          <cell r="A43">
            <v>38</v>
          </cell>
          <cell r="B43" t="str">
            <v>NEFILE50</v>
          </cell>
          <cell r="C43">
            <v>43.5</v>
          </cell>
          <cell r="D43">
            <v>43.5</v>
          </cell>
          <cell r="E43">
            <v>43.5</v>
          </cell>
          <cell r="F43">
            <v>43.5</v>
          </cell>
          <cell r="G43">
            <v>100</v>
          </cell>
        </row>
        <row r="44">
          <cell r="A44">
            <v>39</v>
          </cell>
          <cell r="B44" t="str">
            <v>ＤＰ５０</v>
          </cell>
          <cell r="C44">
            <v>53</v>
          </cell>
          <cell r="D44">
            <v>53</v>
          </cell>
          <cell r="E44">
            <v>53</v>
          </cell>
          <cell r="F44">
            <v>53</v>
          </cell>
          <cell r="G44">
            <v>100</v>
          </cell>
        </row>
        <row r="45">
          <cell r="A45">
            <v>40</v>
          </cell>
          <cell r="B45" t="str">
            <v>他ＰＣ製品</v>
          </cell>
          <cell r="C45">
            <v>70</v>
          </cell>
          <cell r="D45">
            <v>70</v>
          </cell>
          <cell r="E45">
            <v>70</v>
          </cell>
          <cell r="F45">
            <v>70</v>
          </cell>
          <cell r="G45">
            <v>100</v>
          </cell>
        </row>
        <row r="46">
          <cell r="A46">
            <v>41</v>
          </cell>
          <cell r="B46" t="str">
            <v>印鑑端末（現行機）</v>
          </cell>
          <cell r="C46">
            <v>48</v>
          </cell>
          <cell r="D46">
            <v>48</v>
          </cell>
          <cell r="E46">
            <v>48</v>
          </cell>
          <cell r="F46">
            <v>48</v>
          </cell>
          <cell r="G46">
            <v>100</v>
          </cell>
        </row>
        <row r="47">
          <cell r="A47">
            <v>42</v>
          </cell>
          <cell r="B47" t="str">
            <v>Ｊ端末（現行機）</v>
          </cell>
          <cell r="C47">
            <v>44.5</v>
          </cell>
          <cell r="D47">
            <v>44.5</v>
          </cell>
          <cell r="E47">
            <v>44.5</v>
          </cell>
          <cell r="F47">
            <v>44.5</v>
          </cell>
          <cell r="G47">
            <v>100</v>
          </cell>
        </row>
        <row r="48">
          <cell r="A48">
            <v>43</v>
          </cell>
          <cell r="B48" t="str">
            <v>ﾒﾃﾞｨｱｳｲﾝﾄﾞｳ</v>
          </cell>
          <cell r="C48">
            <v>35</v>
          </cell>
          <cell r="D48">
            <v>35</v>
          </cell>
          <cell r="E48">
            <v>35</v>
          </cell>
          <cell r="F48">
            <v>35</v>
          </cell>
          <cell r="G48">
            <v>100</v>
          </cell>
        </row>
        <row r="49">
          <cell r="A49">
            <v>44</v>
          </cell>
          <cell r="B49" t="str">
            <v>ﾌﾟﾁﾒﾃﾞｨｱｳｨﾝﾄﾞｳ</v>
          </cell>
          <cell r="C49">
            <v>52</v>
          </cell>
          <cell r="D49">
            <v>52</v>
          </cell>
          <cell r="E49">
            <v>52</v>
          </cell>
          <cell r="F49">
            <v>52</v>
          </cell>
          <cell r="G49">
            <v>100</v>
          </cell>
        </row>
        <row r="50">
          <cell r="A50">
            <v>45</v>
          </cell>
          <cell r="B50" t="str">
            <v>特注端末</v>
          </cell>
          <cell r="C50">
            <v>52</v>
          </cell>
          <cell r="D50">
            <v>52</v>
          </cell>
          <cell r="E50">
            <v>52</v>
          </cell>
          <cell r="F50">
            <v>52</v>
          </cell>
          <cell r="G50">
            <v>100</v>
          </cell>
        </row>
        <row r="51">
          <cell r="A51">
            <v>46</v>
          </cell>
          <cell r="B51" t="str">
            <v>ＰＯＳ</v>
          </cell>
          <cell r="C51">
            <v>42</v>
          </cell>
          <cell r="D51">
            <v>42</v>
          </cell>
          <cell r="E51">
            <v>42</v>
          </cell>
          <cell r="F51">
            <v>42</v>
          </cell>
          <cell r="G51">
            <v>100</v>
          </cell>
        </row>
        <row r="52">
          <cell r="A52">
            <v>47</v>
          </cell>
          <cell r="B52" t="str">
            <v>ＰＯＴ</v>
          </cell>
          <cell r="C52">
            <v>42</v>
          </cell>
          <cell r="D52">
            <v>42</v>
          </cell>
          <cell r="E52">
            <v>42</v>
          </cell>
          <cell r="F52">
            <v>42</v>
          </cell>
          <cell r="G52">
            <v>100</v>
          </cell>
        </row>
        <row r="53">
          <cell r="A53">
            <v>48</v>
          </cell>
          <cell r="B53" t="str">
            <v>ＳＭＳ（5200系）</v>
          </cell>
          <cell r="C53">
            <v>47</v>
          </cell>
          <cell r="D53">
            <v>47</v>
          </cell>
          <cell r="E53">
            <v>47</v>
          </cell>
          <cell r="F53">
            <v>47</v>
          </cell>
          <cell r="G53">
            <v>100</v>
          </cell>
        </row>
        <row r="54">
          <cell r="A54">
            <v>49</v>
          </cell>
          <cell r="B54" t="str">
            <v>ﾓﾊﾞｲﾙｷﾞｱ</v>
          </cell>
          <cell r="C54">
            <v>65</v>
          </cell>
          <cell r="D54">
            <v>67</v>
          </cell>
          <cell r="E54">
            <v>65</v>
          </cell>
          <cell r="F54">
            <v>65</v>
          </cell>
          <cell r="G54">
            <v>100</v>
          </cell>
        </row>
        <row r="55">
          <cell r="A55">
            <v>50</v>
          </cell>
          <cell r="B55" t="str">
            <v>外食店向  REGIPORT</v>
          </cell>
          <cell r="C55">
            <v>36</v>
          </cell>
          <cell r="D55">
            <v>36</v>
          </cell>
          <cell r="E55">
            <v>36</v>
          </cell>
          <cell r="F55">
            <v>36</v>
          </cell>
          <cell r="G55">
            <v>100</v>
          </cell>
        </row>
        <row r="56">
          <cell r="A56">
            <v>51</v>
          </cell>
          <cell r="B56" t="str">
            <v>その他ＰＷＳ製品</v>
          </cell>
          <cell r="C56">
            <v>52</v>
          </cell>
          <cell r="D56">
            <v>52</v>
          </cell>
          <cell r="E56">
            <v>52</v>
          </cell>
          <cell r="F56">
            <v>52</v>
          </cell>
          <cell r="G56">
            <v>100</v>
          </cell>
        </row>
        <row r="57">
          <cell r="A57">
            <v>52</v>
          </cell>
          <cell r="B57" t="str">
            <v>プリンタ</v>
          </cell>
          <cell r="C57">
            <v>60</v>
          </cell>
          <cell r="D57">
            <v>60</v>
          </cell>
          <cell r="E57">
            <v>60</v>
          </cell>
          <cell r="F57">
            <v>60</v>
          </cell>
          <cell r="G57">
            <v>100</v>
          </cell>
        </row>
        <row r="58">
          <cell r="A58">
            <v>53</v>
          </cell>
          <cell r="B58" t="str">
            <v>医療機器</v>
          </cell>
          <cell r="C58" t="str">
            <v>個別設定</v>
          </cell>
          <cell r="D58" t="str">
            <v>個別設定</v>
          </cell>
          <cell r="E58" t="str">
            <v>個別設定</v>
          </cell>
          <cell r="F58" t="str">
            <v>個別設定</v>
          </cell>
          <cell r="G58">
            <v>100</v>
          </cell>
        </row>
        <row r="59">
          <cell r="A59">
            <v>54</v>
          </cell>
          <cell r="B59" t="str">
            <v>産オートＯＣＲ</v>
          </cell>
          <cell r="C59">
            <v>55</v>
          </cell>
          <cell r="D59">
            <v>55</v>
          </cell>
          <cell r="E59">
            <v>55</v>
          </cell>
          <cell r="F59">
            <v>55</v>
          </cell>
          <cell r="G59">
            <v>100</v>
          </cell>
        </row>
        <row r="60">
          <cell r="A60">
            <v>55</v>
          </cell>
          <cell r="B60" t="str">
            <v>NW機器（消防ｼｽﾃﾑ）</v>
          </cell>
          <cell r="C60" t="str">
            <v>個別設定</v>
          </cell>
          <cell r="D60" t="str">
            <v>個別設定</v>
          </cell>
          <cell r="E60" t="str">
            <v>個別設定</v>
          </cell>
          <cell r="F60" t="str">
            <v>個別設定</v>
          </cell>
          <cell r="G60">
            <v>100</v>
          </cell>
        </row>
        <row r="61">
          <cell r="A61">
            <v>56</v>
          </cell>
          <cell r="B61" t="str">
            <v>NW機器（IP45）</v>
          </cell>
          <cell r="C61">
            <v>49</v>
          </cell>
          <cell r="D61">
            <v>49</v>
          </cell>
          <cell r="E61">
            <v>49</v>
          </cell>
          <cell r="F61">
            <v>49</v>
          </cell>
          <cell r="G61">
            <v>100</v>
          </cell>
        </row>
        <row r="62">
          <cell r="A62">
            <v>57</v>
          </cell>
          <cell r="B62" t="str">
            <v>NW機器（その他） [売価]</v>
          </cell>
          <cell r="C62">
            <v>91.7</v>
          </cell>
          <cell r="D62">
            <v>91.7</v>
          </cell>
          <cell r="E62">
            <v>91.7</v>
          </cell>
          <cell r="F62">
            <v>91.7</v>
          </cell>
          <cell r="G62">
            <v>100</v>
          </cell>
        </row>
        <row r="63">
          <cell r="A63">
            <v>58</v>
          </cell>
          <cell r="B63" t="str">
            <v>ＬＡＮ応用製品</v>
          </cell>
          <cell r="C63">
            <v>55</v>
          </cell>
          <cell r="D63">
            <v>55</v>
          </cell>
          <cell r="E63">
            <v>55</v>
          </cell>
          <cell r="F63">
            <v>55</v>
          </cell>
          <cell r="G63">
            <v>100</v>
          </cell>
        </row>
        <row r="64">
          <cell r="A64">
            <v>59</v>
          </cell>
          <cell r="B64" t="str">
            <v>ﾌｧｲﾙ（光媒体）</v>
          </cell>
          <cell r="C64">
            <v>64</v>
          </cell>
          <cell r="D64">
            <v>64</v>
          </cell>
          <cell r="E64">
            <v>64</v>
          </cell>
          <cell r="F64">
            <v>64</v>
          </cell>
          <cell r="G64">
            <v>100</v>
          </cell>
        </row>
        <row r="65">
          <cell r="A65">
            <v>60</v>
          </cell>
          <cell r="B65" t="str">
            <v>ﾌｧｲﾙ(EDMT)</v>
          </cell>
          <cell r="C65">
            <v>90</v>
          </cell>
          <cell r="D65">
            <v>90</v>
          </cell>
          <cell r="E65">
            <v>90</v>
          </cell>
          <cell r="F65">
            <v>90</v>
          </cell>
          <cell r="G65">
            <v>100</v>
          </cell>
        </row>
        <row r="66">
          <cell r="A66">
            <v>61</v>
          </cell>
          <cell r="B66" t="str">
            <v>その他Ｇｒ製品</v>
          </cell>
          <cell r="C66" t="str">
            <v>個別設定</v>
          </cell>
          <cell r="D66" t="str">
            <v>個別設定</v>
          </cell>
          <cell r="E66" t="str">
            <v>個別設定</v>
          </cell>
          <cell r="F66" t="str">
            <v>個別設定</v>
          </cell>
          <cell r="G66">
            <v>100</v>
          </cell>
        </row>
        <row r="67">
          <cell r="A67">
            <v>62</v>
          </cell>
          <cell r="B67" t="str">
            <v>ＰＰ(ACOS関係)</v>
          </cell>
          <cell r="C67">
            <v>40</v>
          </cell>
          <cell r="D67">
            <v>40</v>
          </cell>
          <cell r="E67">
            <v>40</v>
          </cell>
          <cell r="F67">
            <v>32</v>
          </cell>
          <cell r="G67">
            <v>80</v>
          </cell>
        </row>
        <row r="68">
          <cell r="A68">
            <v>63</v>
          </cell>
          <cell r="B68" t="str">
            <v>事業部ＰＰ</v>
          </cell>
          <cell r="C68">
            <v>30</v>
          </cell>
          <cell r="D68">
            <v>30</v>
          </cell>
          <cell r="E68">
            <v>30</v>
          </cell>
          <cell r="F68">
            <v>30</v>
          </cell>
          <cell r="G68">
            <v>100</v>
          </cell>
        </row>
        <row r="69">
          <cell r="A69">
            <v>64</v>
          </cell>
          <cell r="B69" t="str">
            <v>ＰＰ保守</v>
          </cell>
          <cell r="C69" t="str">
            <v xml:space="preserve">      -</v>
          </cell>
          <cell r="D69" t="str">
            <v xml:space="preserve">      -</v>
          </cell>
          <cell r="E69" t="str">
            <v xml:space="preserve">      -</v>
          </cell>
          <cell r="F69" t="str">
            <v xml:space="preserve">      -</v>
          </cell>
          <cell r="G69">
            <v>100</v>
          </cell>
        </row>
        <row r="70">
          <cell r="A70">
            <v>65</v>
          </cell>
          <cell r="B70" t="str">
            <v>ＮＥＳ業務委託費 [売価]</v>
          </cell>
          <cell r="C70">
            <v>90</v>
          </cell>
        </row>
        <row r="71">
          <cell r="A71">
            <v>66</v>
          </cell>
          <cell r="B71" t="str">
            <v>導入諸経費</v>
          </cell>
          <cell r="C71">
            <v>85</v>
          </cell>
        </row>
        <row r="72">
          <cell r="A72">
            <v>67</v>
          </cell>
          <cell r="B72" t="str">
            <v>保守料(ﾊｰﾄﾞｳｪｱ)</v>
          </cell>
          <cell r="C72">
            <v>50</v>
          </cell>
        </row>
        <row r="73">
          <cell r="A73">
            <v>68</v>
          </cell>
          <cell r="B73" t="str">
            <v>保守料(PP)</v>
          </cell>
          <cell r="C73">
            <v>54</v>
          </cell>
        </row>
        <row r="74">
          <cell r="A74">
            <v>69</v>
          </cell>
          <cell r="B74" t="str">
            <v xml:space="preserve"> ＵＰ，ＥＷＳ，ＦＴＣ，ＮＸのＰＰ付替乗率</v>
          </cell>
        </row>
        <row r="75">
          <cell r="A75">
            <v>70</v>
          </cell>
          <cell r="B75" t="str">
            <v>基本ソフト</v>
          </cell>
          <cell r="C75">
            <v>46</v>
          </cell>
          <cell r="D75">
            <v>46</v>
          </cell>
          <cell r="E75">
            <v>46</v>
          </cell>
          <cell r="F75">
            <v>32.200000000000003</v>
          </cell>
          <cell r="G75">
            <v>70</v>
          </cell>
        </row>
        <row r="76">
          <cell r="A76">
            <v>71</v>
          </cell>
          <cell r="B76" t="str">
            <v>WSOS+社製ｿﾌﾄ</v>
          </cell>
          <cell r="C76">
            <v>48</v>
          </cell>
          <cell r="D76">
            <v>48</v>
          </cell>
          <cell r="E76">
            <v>48</v>
          </cell>
          <cell r="F76">
            <v>33.6</v>
          </cell>
          <cell r="G76">
            <v>70</v>
          </cell>
        </row>
        <row r="77">
          <cell r="A77">
            <v>72</v>
          </cell>
          <cell r="B77" t="str">
            <v>一部ﾗｲｾﾝｽｿﾌﾄ(ORACLE等)</v>
          </cell>
          <cell r="C77">
            <v>52</v>
          </cell>
          <cell r="D77">
            <v>52</v>
          </cell>
          <cell r="E77">
            <v>52</v>
          </cell>
          <cell r="F77">
            <v>36.4</v>
          </cell>
          <cell r="G77">
            <v>70</v>
          </cell>
        </row>
        <row r="78">
          <cell r="A78">
            <v>73</v>
          </cell>
          <cell r="B78" t="str">
            <v>個別対応(INFORMIX,SYBASE等)</v>
          </cell>
          <cell r="C78">
            <v>56</v>
          </cell>
          <cell r="D78">
            <v>56</v>
          </cell>
          <cell r="E78">
            <v>56</v>
          </cell>
          <cell r="F78">
            <v>39.200000000000003</v>
          </cell>
          <cell r="G78">
            <v>70</v>
          </cell>
        </row>
        <row r="79">
          <cell r="A79">
            <v>74</v>
          </cell>
          <cell r="B79" t="str">
            <v>HP製品基本,ﾐﾄﾞﾙｿﾌﾄ</v>
          </cell>
          <cell r="C79">
            <v>54</v>
          </cell>
          <cell r="D79">
            <v>54</v>
          </cell>
          <cell r="E79">
            <v>54</v>
          </cell>
          <cell r="F79">
            <v>37.799999999999997</v>
          </cell>
          <cell r="G79">
            <v>70</v>
          </cell>
        </row>
        <row r="80">
          <cell r="A80">
            <v>75</v>
          </cell>
          <cell r="B80" t="str">
            <v>59～63平均付替乗率</v>
          </cell>
          <cell r="C80">
            <v>50</v>
          </cell>
          <cell r="D80">
            <v>50</v>
          </cell>
          <cell r="E80">
            <v>50</v>
          </cell>
          <cell r="F80">
            <v>35</v>
          </cell>
          <cell r="G80">
            <v>70</v>
          </cell>
        </row>
      </sheetData>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容"/>
      <sheetName val="規模"/>
      <sheetName val="工数"/>
    </sheetNames>
    <sheetDataSet>
      <sheetData sheetId="0" refreshError="1"/>
      <sheetData sheetId="1" refreshError="1"/>
      <sheetData sheetId="2" refreshError="1"/>
      <sheetData sheetId="3">
        <row r="17">
          <cell r="J17">
            <v>6.9</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規模"/>
      <sheetName val="共通・宛名オンライン"/>
      <sheetName val="照会オンライン"/>
      <sheetName val="老人保健・健康管理オンライン"/>
      <sheetName val="老人医療オンライン"/>
      <sheetName val="バッチ"/>
      <sheetName val="基礎数値"/>
    </sheetNames>
    <sheetDataSet>
      <sheetData sheetId="0"/>
      <sheetData sheetId="1"/>
      <sheetData sheetId="2"/>
      <sheetData sheetId="3"/>
      <sheetData sheetId="4"/>
      <sheetData sheetId="5"/>
      <sheetData sheetId="6" refreshError="1">
        <row r="30">
          <cell r="B30" t="str">
            <v>大</v>
          </cell>
          <cell r="C30" t="str">
            <v>中</v>
          </cell>
          <cell r="D30" t="str">
            <v>小</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2"/>
    </sheetNames>
    <definedNames>
      <definedName name="_ido2" refersTo="#REF!"/>
      <definedName name="aaaaaaaaaaaaaaaaa" refersTo="#REF!"/>
      <definedName name="Pos_SQL_Make" refersTo="#REF!"/>
      <definedName name="sano" refersTo="#REF!"/>
      <definedName name="sanosa" refersTo="#REF!"/>
    </defined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表紙"/>
      <sheetName val="客先表紙"/>
      <sheetName val="内容"/>
      <sheetName val="工数"/>
      <sheetName val="規模"/>
      <sheetName val="Sheet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設定"/>
      <sheetName val="Express構成表"/>
      <sheetName val="再受"/>
      <sheetName val="その他"/>
      <sheetName val="index"/>
      <sheetName val="KM5155"/>
      <sheetName val="KM5155_H20"/>
      <sheetName val="KM5155_H20_Ver2"/>
      <sheetName val="KM5170"/>
      <sheetName val="KM5170_H20"/>
      <sheetName val="KM5183"/>
      <sheetName val="KM5183_H20"/>
      <sheetName val="ハードウェア価格ｂｙ西田"/>
      <sheetName val="Sheet1"/>
      <sheetName val="コード一覧"/>
      <sheetName val="コード表"/>
      <sheetName val="一覧2015年度"/>
      <sheetName val="一覧2014年度"/>
      <sheetName val="記入方法"/>
      <sheetName val="リストデータ"/>
      <sheetName val="指摘分類"/>
      <sheetName val="使用しない"/>
    </sheetNames>
    <sheetDataSet>
      <sheetData sheetId="0" refreshError="1">
        <row r="6">
          <cell r="K6">
            <v>78</v>
          </cell>
        </row>
        <row r="9">
          <cell r="K9">
            <v>66</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客先向け見積書"/>
      <sheetName val="機器明細"/>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絞り込み方法"/>
      <sheetName val="&lt;新&gt;省ｽﾍﾟｰｽ型MA12TE"/>
      <sheetName val="&lt;新&gt;省ｽﾍﾟｰｽ型MA10TE"/>
      <sheetName val="&lt;新&gt;省ｽﾍﾟｰｽ型MA93TE"/>
      <sheetName val="&lt;新&gt;省ｽﾍﾟｰｽ型MA70HE"/>
      <sheetName val="省ｽﾍﾟｰｽ型MA10TC"/>
      <sheetName val="省ｽﾍﾟｰｽ型MA86TC"/>
      <sheetName val="省ｽﾍﾟｰｽ型MA70HC"/>
      <sheetName val="省ｽﾍﾟｰｽ型(SOHO)MA70HL"/>
      <sheetName val="SST型MA10TT"/>
      <sheetName val="SST型MA86TT"/>
      <sheetName val="SST型MA70HT"/>
      <sheetName val="ﾎﾞｯｸｽﾚｽ型MA93TF"/>
      <sheetName val="ﾎﾞｯｸｽﾚｽ型MA70HF"/>
      <sheetName val="ﾐﾆﾀﾜｰ型MA17SM"/>
      <sheetName val="ﾐﾆﾀﾜｰ型MA15SM"/>
      <sheetName val="ﾐﾆﾀﾜｰ型MA10TM"/>
      <sheetName val="ﾃﾞｽｸﾄｯﾌﾟ型MA10TS"/>
      <sheetName val="ﾃﾞｽｸﾄｯﾌﾟ型MA86TS"/>
      <sheetName val="ﾃﾞｽｸﾄｯﾌﾟ型MA70HS"/>
      <sheetName val="ﾏｲｸﾛﾀﾜｰ型MA70HR"/>
      <sheetName val="ＯＬ開発明細"/>
      <sheetName val="2013年ご意見ご要望8月"/>
      <sheetName val="更新履歴"/>
      <sheetName val="プルダウン"/>
      <sheetName val="2013年ご意見ご要望7月"/>
    </sheetNames>
    <sheetDataSet>
      <sheetData sheetId="0">
        <row r="1">
          <cell r="A1" t="str">
            <v xml:space="preserve">&lt;新&gt;省スペース型  MA93T/E   </v>
          </cell>
        </row>
      </sheetData>
      <sheetData sheetId="1">
        <row r="1">
          <cell r="A1" t="str">
            <v xml:space="preserve">&lt;新&gt;省スペース型  MA70H/E  </v>
          </cell>
        </row>
      </sheetData>
      <sheetData sheetId="2">
        <row r="1">
          <cell r="A1" t="str">
            <v xml:space="preserve">&lt;新&gt;省スペース型 MA12T/E </v>
          </cell>
        </row>
      </sheetData>
      <sheetData sheetId="3">
        <row r="1">
          <cell r="A1" t="str">
            <v xml:space="preserve">&lt;新&gt;省スペース型  MA10T/E </v>
          </cell>
        </row>
      </sheetData>
      <sheetData sheetId="4">
        <row r="1">
          <cell r="A1" t="str">
            <v xml:space="preserve">&lt;新&gt;省スペース型  MA93T/E   </v>
          </cell>
        </row>
      </sheetData>
      <sheetData sheetId="5">
        <row r="1">
          <cell r="A1" t="str">
            <v xml:space="preserve">&lt;新&gt;省スペース型  MA70H/E  </v>
          </cell>
        </row>
      </sheetData>
      <sheetData sheetId="6">
        <row r="1">
          <cell r="A1" t="str">
            <v xml:space="preserve">スーパースリムタワー型  MA10T/T </v>
          </cell>
        </row>
      </sheetData>
      <sheetData sheetId="7">
        <row r="1">
          <cell r="A1" t="str">
            <v xml:space="preserve">スーパースリムタワー型   MA86T/T  </v>
          </cell>
        </row>
      </sheetData>
      <sheetData sheetId="8">
        <row r="1">
          <cell r="A1" t="str">
            <v xml:space="preserve">&lt;新&gt;省スペース型  MA93T/E   </v>
          </cell>
        </row>
      </sheetData>
      <sheetData sheetId="9">
        <row r="1">
          <cell r="A1" t="str">
            <v xml:space="preserve">ボックスレス型   MA93T/F  </v>
          </cell>
        </row>
      </sheetData>
      <sheetData sheetId="10">
        <row r="1">
          <cell r="A1" t="str">
            <v xml:space="preserve">スーパースリムタワー型  MA10T/T </v>
          </cell>
        </row>
      </sheetData>
      <sheetData sheetId="11">
        <row r="1">
          <cell r="A1" t="str">
            <v xml:space="preserve">スーパースリムタワー型   MA86T/T  </v>
          </cell>
        </row>
      </sheetData>
      <sheetData sheetId="12">
        <row r="1">
          <cell r="A1" t="str">
            <v xml:space="preserve">ミニタワー型   MA15S/M  </v>
          </cell>
        </row>
      </sheetData>
      <sheetData sheetId="13">
        <row r="1">
          <cell r="A1" t="str">
            <v xml:space="preserve">ボックスレス型   MA93T/F  </v>
          </cell>
        </row>
      </sheetData>
      <sheetData sheetId="14">
        <row r="1">
          <cell r="A1" t="str">
            <v xml:space="preserve">ボックスレス型  MA70HF  </v>
          </cell>
        </row>
      </sheetData>
      <sheetData sheetId="15">
        <row r="1">
          <cell r="A1" t="str">
            <v xml:space="preserve">ミニタワー型  MA17S/M  </v>
          </cell>
        </row>
      </sheetData>
      <sheetData sheetId="16">
        <row r="1">
          <cell r="A1" t="str">
            <v xml:space="preserve">ミニタワー型   MA15S/M  </v>
          </cell>
        </row>
      </sheetData>
      <sheetData sheetId="17">
        <row r="1">
          <cell r="A1" t="str">
            <v xml:space="preserve">マイクロタワー型   MA70H/R  </v>
          </cell>
        </row>
      </sheetData>
      <sheetData sheetId="18">
        <row r="1">
          <cell r="A1" t="str">
            <v xml:space="preserve">ボックスレス型  MA70HF  </v>
          </cell>
        </row>
      </sheetData>
      <sheetData sheetId="19">
        <row r="1">
          <cell r="A1" t="str">
            <v xml:space="preserve">ミニタワー型  MA17S/M  </v>
          </cell>
        </row>
      </sheetData>
      <sheetData sheetId="20">
        <row r="1">
          <cell r="A1" t="str">
            <v xml:space="preserve">ミニタワー型   MA15S/M  </v>
          </cell>
        </row>
      </sheetData>
      <sheetData sheetId="21">
        <row r="1">
          <cell r="A1" t="str">
            <v xml:space="preserve">マイクロタワー型   MA70H/R  </v>
          </cell>
        </row>
      </sheetData>
      <sheetData sheetId="22" refreshError="1"/>
      <sheetData sheetId="23"/>
      <sheetData sheetId="24"/>
      <sheetData sheetId="25" refreshError="1"/>
      <sheetData sheetId="26">
        <row r="1">
          <cell r="A1" t="str">
            <v xml:space="preserve">&lt;新&gt;省スペース型  MA10T/E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数"/>
      <sheetName val="分析"/>
      <sheetName val="基本設計"/>
      <sheetName val="詳細・製造"/>
      <sheetName val="収納ﾃｽﾄ"/>
      <sheetName val="収納以外ﾃｽﾄ"/>
      <sheetName val="ﾃｽﾄ工数について"/>
      <sheetName val="データ移行"/>
      <sheetName val="LIST"/>
      <sheetName val="リスト＿編集しないで下さい"/>
      <sheetName val="係数"/>
      <sheetName val="見積合計"/>
      <sheetName val="リスト"/>
      <sheetName val="設定シート"/>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ｵｰﾀﾞﾘﾝｸﾞｻｰﾊﾞ"/>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計算"/>
      <sheetName val="画面"/>
      <sheetName val="前提条件"/>
      <sheetName val="Sheet7"/>
      <sheetName val="Sheet8"/>
      <sheetName val="Sheet9"/>
      <sheetName val="Sheet10"/>
      <sheetName val="Sheet11"/>
      <sheetName val="Sheet12"/>
      <sheetName val="Sheet13"/>
      <sheetName val="Sheet14"/>
      <sheetName val="Sheet15"/>
      <sheetName val="Sheet16"/>
      <sheetName val="項目説明＆選択リスト"/>
      <sheetName val="データシート"/>
      <sheetName val="4489"/>
      <sheetName val="ＰＬ差異"/>
    </sheetNames>
    <sheetDataSet>
      <sheetData sheetId="0"/>
      <sheetData sheetId="1" refreshError="1">
        <row r="21">
          <cell r="E21">
            <v>3553</v>
          </cell>
          <cell r="F21">
            <v>4900</v>
          </cell>
          <cell r="G21">
            <v>4900</v>
          </cell>
        </row>
        <row r="23">
          <cell r="F23">
            <v>6</v>
          </cell>
        </row>
      </sheetData>
      <sheetData sheetId="2" refreshError="1">
        <row r="62">
          <cell r="H62">
            <v>36392</v>
          </cell>
          <cell r="I62">
            <v>2400</v>
          </cell>
          <cell r="J62">
            <v>38792</v>
          </cell>
          <cell r="K62">
            <v>51</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tabSelected="1" view="pageBreakPreview" topLeftCell="A7" zoomScaleNormal="100" zoomScaleSheetLayoutView="100" workbookViewId="0">
      <selection activeCell="I20" sqref="I20:K20"/>
    </sheetView>
  </sheetViews>
  <sheetFormatPr defaultColWidth="9" defaultRowHeight="12" x14ac:dyDescent="0.15"/>
  <cols>
    <col min="1" max="1" width="1.5" style="2" customWidth="1"/>
    <col min="2" max="2" width="5" style="2" customWidth="1"/>
    <col min="3" max="3" width="11.25" style="2" customWidth="1"/>
    <col min="4" max="16" width="6.875" style="2" customWidth="1"/>
    <col min="17" max="17" width="10.875" style="2" customWidth="1"/>
    <col min="18" max="18" width="1.25" style="2" customWidth="1"/>
    <col min="19" max="16384" width="9" style="2"/>
  </cols>
  <sheetData>
    <row r="1" spans="1:18" ht="18" customHeight="1" x14ac:dyDescent="0.15">
      <c r="A1" s="21"/>
      <c r="B1" s="24"/>
      <c r="C1" s="3"/>
      <c r="D1" s="3"/>
      <c r="E1" s="3"/>
      <c r="F1" s="3"/>
      <c r="G1" s="3"/>
      <c r="H1" s="3"/>
      <c r="I1" s="3"/>
      <c r="J1" s="3"/>
      <c r="K1" s="3"/>
      <c r="L1" s="3"/>
      <c r="N1" s="122" t="s">
        <v>35</v>
      </c>
      <c r="O1" s="88"/>
      <c r="P1" s="88"/>
      <c r="Q1" s="88"/>
    </row>
    <row r="2" spans="1:18" x14ac:dyDescent="0.15">
      <c r="A2" s="3"/>
      <c r="B2" s="3"/>
      <c r="C2" s="3"/>
      <c r="D2" s="3"/>
      <c r="E2" s="3"/>
      <c r="F2" s="3"/>
      <c r="G2" s="3"/>
      <c r="H2" s="3"/>
      <c r="I2" s="3"/>
      <c r="J2" s="3"/>
      <c r="K2" s="3"/>
      <c r="L2" s="3"/>
      <c r="M2" s="3"/>
      <c r="N2" s="3"/>
      <c r="O2" s="3"/>
    </row>
    <row r="3" spans="1:18" ht="18" customHeight="1" x14ac:dyDescent="0.15">
      <c r="A3" s="4"/>
      <c r="B3" s="6" t="s">
        <v>36</v>
      </c>
    </row>
    <row r="4" spans="1:18" ht="18" customHeight="1" x14ac:dyDescent="0.15">
      <c r="B4" s="4"/>
    </row>
    <row r="5" spans="1:18" ht="18" customHeight="1" x14ac:dyDescent="0.15">
      <c r="K5" s="26" t="s">
        <v>39</v>
      </c>
      <c r="L5" s="123"/>
      <c r="M5" s="123"/>
      <c r="N5" s="123"/>
      <c r="O5" s="123"/>
      <c r="P5" s="123"/>
      <c r="Q5" s="123"/>
    </row>
    <row r="6" spans="1:18" ht="18" customHeight="1" x14ac:dyDescent="0.15">
      <c r="K6" s="26" t="s">
        <v>40</v>
      </c>
      <c r="L6" s="123"/>
      <c r="M6" s="123"/>
      <c r="N6" s="123"/>
      <c r="O6" s="123"/>
      <c r="P6" s="123"/>
      <c r="Q6" s="123"/>
    </row>
    <row r="7" spans="1:18" ht="18" customHeight="1" x14ac:dyDescent="0.15">
      <c r="A7" s="3"/>
      <c r="B7" s="3"/>
      <c r="C7" s="3"/>
      <c r="D7" s="3"/>
      <c r="E7" s="3"/>
      <c r="F7" s="3"/>
      <c r="G7" s="3"/>
      <c r="H7" s="3"/>
      <c r="I7" s="3"/>
      <c r="J7" s="3"/>
      <c r="K7" s="26" t="s">
        <v>41</v>
      </c>
      <c r="L7" s="123"/>
      <c r="M7" s="123"/>
      <c r="N7" s="123"/>
      <c r="O7" s="123"/>
      <c r="P7" s="123"/>
      <c r="Q7" s="123"/>
    </row>
    <row r="8" spans="1:18" ht="18" customHeight="1" x14ac:dyDescent="0.15">
      <c r="A8" s="13"/>
      <c r="B8" s="13"/>
      <c r="C8" s="13"/>
      <c r="D8" s="13"/>
      <c r="E8" s="13"/>
      <c r="F8" s="13"/>
      <c r="G8" s="13"/>
      <c r="H8" s="13"/>
      <c r="I8" s="13"/>
      <c r="J8" s="13"/>
      <c r="K8" s="25"/>
      <c r="L8" s="23"/>
      <c r="M8" s="23"/>
      <c r="N8" s="23"/>
      <c r="O8" s="23"/>
      <c r="P8" s="23"/>
      <c r="Q8" s="23"/>
    </row>
    <row r="9" spans="1:18" ht="18" customHeight="1" x14ac:dyDescent="0.15"/>
    <row r="10" spans="1:18" ht="21" x14ac:dyDescent="0.15">
      <c r="A10" s="127" t="s">
        <v>47</v>
      </c>
      <c r="B10" s="127"/>
      <c r="C10" s="127"/>
      <c r="D10" s="127"/>
      <c r="E10" s="127"/>
      <c r="F10" s="127"/>
      <c r="G10" s="127"/>
      <c r="H10" s="127"/>
      <c r="I10" s="127"/>
      <c r="J10" s="127"/>
      <c r="K10" s="127"/>
      <c r="L10" s="127"/>
      <c r="M10" s="127"/>
      <c r="N10" s="127"/>
      <c r="O10" s="127"/>
      <c r="P10" s="127"/>
      <c r="Q10" s="127"/>
      <c r="R10" s="1"/>
    </row>
    <row r="11" spans="1:18" ht="21" x14ac:dyDescent="0.15">
      <c r="A11" s="22"/>
      <c r="B11" s="22"/>
      <c r="C11" s="22"/>
      <c r="D11" s="22"/>
      <c r="E11" s="22"/>
      <c r="F11" s="22"/>
      <c r="G11" s="22"/>
      <c r="H11" s="22"/>
      <c r="I11" s="22"/>
      <c r="J11" s="22"/>
      <c r="K11" s="22"/>
      <c r="L11" s="22"/>
      <c r="M11" s="22"/>
      <c r="N11" s="22"/>
      <c r="O11" s="22"/>
      <c r="P11" s="22"/>
      <c r="Q11" s="22"/>
      <c r="R11" s="1"/>
    </row>
    <row r="12" spans="1:18" ht="21" x14ac:dyDescent="0.15">
      <c r="A12" s="14"/>
      <c r="B12" s="14"/>
      <c r="C12" s="14"/>
      <c r="D12" s="14"/>
      <c r="E12" s="14"/>
      <c r="F12" s="14"/>
      <c r="G12" s="14"/>
      <c r="H12" s="14"/>
      <c r="I12" s="14"/>
      <c r="J12" s="14"/>
      <c r="K12" s="14"/>
      <c r="L12" s="14"/>
      <c r="M12" s="14"/>
      <c r="N12" s="14"/>
      <c r="O12" s="14"/>
      <c r="P12" s="14"/>
      <c r="Q12" s="14"/>
      <c r="R12" s="1"/>
    </row>
    <row r="13" spans="1:18" ht="18" customHeight="1" x14ac:dyDescent="0.15">
      <c r="A13" s="3"/>
      <c r="B13" s="3"/>
      <c r="C13" s="3"/>
      <c r="D13" s="3"/>
      <c r="E13" s="3"/>
      <c r="F13" s="3"/>
      <c r="G13" s="3"/>
      <c r="H13" s="3"/>
      <c r="I13" s="3"/>
      <c r="J13" s="3"/>
      <c r="K13" s="3"/>
      <c r="L13" s="3"/>
      <c r="M13" s="3"/>
      <c r="N13" s="3"/>
      <c r="O13" s="3"/>
    </row>
    <row r="14" spans="1:18" ht="18" customHeight="1" x14ac:dyDescent="0.15">
      <c r="A14" s="13"/>
      <c r="B14" s="13"/>
      <c r="C14" s="88" t="s">
        <v>13</v>
      </c>
      <c r="D14" s="89"/>
      <c r="E14" s="17" t="s">
        <v>14</v>
      </c>
      <c r="F14" s="17" t="s">
        <v>15</v>
      </c>
      <c r="G14" s="17" t="s">
        <v>16</v>
      </c>
      <c r="H14" s="17" t="s">
        <v>17</v>
      </c>
      <c r="I14" s="17" t="s">
        <v>14</v>
      </c>
      <c r="J14" s="17" t="s">
        <v>15</v>
      </c>
      <c r="K14" s="17" t="s">
        <v>16</v>
      </c>
      <c r="L14" s="18" t="s">
        <v>23</v>
      </c>
      <c r="M14" s="13"/>
      <c r="N14" s="13"/>
    </row>
    <row r="15" spans="1:18" ht="18" customHeight="1" x14ac:dyDescent="0.15">
      <c r="A15" s="13"/>
      <c r="B15" s="13"/>
      <c r="C15" s="88"/>
      <c r="D15" s="89"/>
      <c r="E15" s="84"/>
      <c r="F15" s="84"/>
      <c r="G15" s="84"/>
      <c r="H15" s="84"/>
      <c r="I15" s="84"/>
      <c r="J15" s="84"/>
      <c r="K15" s="84"/>
      <c r="L15" s="86"/>
      <c r="M15" s="13"/>
      <c r="N15" s="13"/>
    </row>
    <row r="16" spans="1:18" ht="18" customHeight="1" x14ac:dyDescent="0.15">
      <c r="A16" s="13"/>
      <c r="B16" s="13"/>
      <c r="C16" s="88"/>
      <c r="D16" s="89"/>
      <c r="E16" s="85"/>
      <c r="F16" s="85"/>
      <c r="G16" s="85"/>
      <c r="H16" s="85"/>
      <c r="I16" s="85"/>
      <c r="J16" s="85"/>
      <c r="K16" s="85"/>
      <c r="L16" s="87"/>
      <c r="M16" s="21" t="s">
        <v>34</v>
      </c>
      <c r="N16" s="13"/>
    </row>
    <row r="17" spans="1:18" ht="18" customHeight="1" x14ac:dyDescent="0.15">
      <c r="A17" s="13"/>
      <c r="B17" s="13"/>
      <c r="D17" s="13"/>
      <c r="E17" s="13"/>
      <c r="F17" s="13"/>
      <c r="G17" s="13"/>
      <c r="H17" s="13"/>
      <c r="I17" s="13"/>
      <c r="J17" s="13"/>
      <c r="K17" s="13"/>
      <c r="L17" s="13"/>
      <c r="M17" s="13"/>
      <c r="N17" s="13"/>
      <c r="O17" s="13"/>
    </row>
    <row r="18" spans="1:18" s="4" customFormat="1" ht="21.95" customHeight="1" x14ac:dyDescent="0.15">
      <c r="E18" s="7" t="s">
        <v>18</v>
      </c>
      <c r="F18" s="11" t="s">
        <v>7</v>
      </c>
      <c r="I18" s="126">
        <f>I36</f>
        <v>0</v>
      </c>
      <c r="J18" s="126"/>
      <c r="K18" s="126"/>
      <c r="L18" s="5" t="s">
        <v>25</v>
      </c>
    </row>
    <row r="19" spans="1:18" s="4" customFormat="1" ht="21.95" customHeight="1" x14ac:dyDescent="0.15">
      <c r="E19" s="16"/>
      <c r="F19" s="81" t="s">
        <v>19</v>
      </c>
      <c r="G19" s="81"/>
      <c r="H19" s="81"/>
      <c r="I19" s="124">
        <v>0</v>
      </c>
      <c r="J19" s="124"/>
      <c r="K19" s="124"/>
      <c r="L19" s="19" t="s">
        <v>31</v>
      </c>
    </row>
    <row r="20" spans="1:18" s="4" customFormat="1" ht="21.95" customHeight="1" x14ac:dyDescent="0.15">
      <c r="E20" s="16"/>
      <c r="F20" s="81" t="s">
        <v>20</v>
      </c>
      <c r="G20" s="81"/>
      <c r="H20" s="81"/>
      <c r="I20" s="125">
        <f>ROUNDUP(I18*I19,-1)</f>
        <v>0</v>
      </c>
      <c r="J20" s="125"/>
      <c r="K20" s="125"/>
      <c r="L20" s="10" t="s">
        <v>32</v>
      </c>
    </row>
    <row r="21" spans="1:18" s="4" customFormat="1" ht="21.95" customHeight="1" x14ac:dyDescent="0.15">
      <c r="E21" s="10"/>
      <c r="F21" s="12" t="s">
        <v>29</v>
      </c>
      <c r="I21" s="83">
        <f>I48</f>
        <v>0</v>
      </c>
      <c r="J21" s="83"/>
      <c r="K21" s="83"/>
      <c r="L21" s="19" t="s">
        <v>26</v>
      </c>
      <c r="M21" s="10"/>
      <c r="N21" s="10"/>
      <c r="O21" s="10"/>
      <c r="P21" s="10"/>
      <c r="Q21" s="10"/>
      <c r="R21" s="10"/>
    </row>
    <row r="22" spans="1:18" s="4" customFormat="1" ht="21.95" customHeight="1" x14ac:dyDescent="0.15">
      <c r="E22" s="10"/>
      <c r="F22" s="12" t="s">
        <v>30</v>
      </c>
      <c r="I22" s="83">
        <f>I20+I21</f>
        <v>0</v>
      </c>
      <c r="J22" s="83"/>
      <c r="K22" s="83"/>
      <c r="L22" s="19" t="s">
        <v>33</v>
      </c>
      <c r="M22" s="10"/>
      <c r="N22" s="10"/>
      <c r="O22" s="10"/>
      <c r="P22" s="10"/>
      <c r="Q22" s="10"/>
      <c r="R22" s="10"/>
    </row>
    <row r="23" spans="1:18" s="4" customFormat="1" ht="21.95" customHeight="1" x14ac:dyDescent="0.15">
      <c r="E23" s="16"/>
      <c r="F23" s="81" t="s">
        <v>21</v>
      </c>
      <c r="G23" s="81"/>
      <c r="H23" s="81"/>
      <c r="I23" s="82">
        <f>ROUND(I22*0.1,0)</f>
        <v>0</v>
      </c>
      <c r="J23" s="82"/>
      <c r="K23" s="82"/>
      <c r="L23" s="10" t="s">
        <v>27</v>
      </c>
      <c r="M23" s="10"/>
    </row>
    <row r="24" spans="1:18" s="4" customFormat="1" ht="21.95" customHeight="1" x14ac:dyDescent="0.15">
      <c r="E24" s="16"/>
      <c r="F24" s="81" t="s">
        <v>22</v>
      </c>
      <c r="G24" s="81"/>
      <c r="H24" s="81"/>
      <c r="I24" s="83">
        <f>I22+I23</f>
        <v>0</v>
      </c>
      <c r="J24" s="83"/>
      <c r="K24" s="83"/>
      <c r="L24" s="10" t="s">
        <v>28</v>
      </c>
      <c r="M24" s="10"/>
    </row>
    <row r="25" spans="1:18" s="4" customFormat="1" ht="14.25" x14ac:dyDescent="0.15">
      <c r="C25" s="88"/>
      <c r="D25" s="88"/>
      <c r="E25" s="88"/>
      <c r="F25" s="88"/>
    </row>
    <row r="27" spans="1:18" ht="24" customHeight="1" thickBot="1" x14ac:dyDescent="0.2">
      <c r="A27" s="6" t="s">
        <v>0</v>
      </c>
      <c r="M27" s="103" t="s">
        <v>1</v>
      </c>
      <c r="N27" s="103"/>
      <c r="O27" s="103"/>
      <c r="P27" s="103"/>
      <c r="Q27" s="103"/>
    </row>
    <row r="28" spans="1:18" ht="24" customHeight="1" x14ac:dyDescent="0.15">
      <c r="A28" s="15"/>
      <c r="B28" s="8" t="s">
        <v>2</v>
      </c>
      <c r="C28" s="101" t="s">
        <v>12</v>
      </c>
      <c r="D28" s="99"/>
      <c r="E28" s="99"/>
      <c r="F28" s="99"/>
      <c r="G28" s="99"/>
      <c r="H28" s="102"/>
      <c r="I28" s="101" t="s">
        <v>10</v>
      </c>
      <c r="J28" s="99"/>
      <c r="K28" s="99"/>
      <c r="L28" s="102"/>
      <c r="M28" s="99" t="s">
        <v>3</v>
      </c>
      <c r="N28" s="99"/>
      <c r="O28" s="99"/>
      <c r="P28" s="99"/>
      <c r="Q28" s="100"/>
    </row>
    <row r="29" spans="1:18" ht="24" customHeight="1" x14ac:dyDescent="0.15">
      <c r="A29" s="15"/>
      <c r="B29" s="9">
        <v>1</v>
      </c>
      <c r="C29" s="96"/>
      <c r="D29" s="97"/>
      <c r="E29" s="97"/>
      <c r="F29" s="97"/>
      <c r="G29" s="97"/>
      <c r="H29" s="98"/>
      <c r="I29" s="49"/>
      <c r="J29" s="95"/>
      <c r="K29" s="95"/>
      <c r="L29" s="50"/>
      <c r="M29" s="92"/>
      <c r="N29" s="93"/>
      <c r="O29" s="93"/>
      <c r="P29" s="93"/>
      <c r="Q29" s="94"/>
    </row>
    <row r="30" spans="1:18" ht="24" customHeight="1" x14ac:dyDescent="0.15">
      <c r="A30" s="15"/>
      <c r="B30" s="9">
        <v>2</v>
      </c>
      <c r="C30" s="96"/>
      <c r="D30" s="97"/>
      <c r="E30" s="97"/>
      <c r="F30" s="97"/>
      <c r="G30" s="97"/>
      <c r="H30" s="98"/>
      <c r="I30" s="49"/>
      <c r="J30" s="95"/>
      <c r="K30" s="95"/>
      <c r="L30" s="50"/>
      <c r="M30" s="92"/>
      <c r="N30" s="93"/>
      <c r="O30" s="93"/>
      <c r="P30" s="93"/>
      <c r="Q30" s="94"/>
    </row>
    <row r="31" spans="1:18" ht="24" customHeight="1" x14ac:dyDescent="0.15">
      <c r="A31" s="15"/>
      <c r="B31" s="9">
        <v>3</v>
      </c>
      <c r="C31" s="96"/>
      <c r="D31" s="97"/>
      <c r="E31" s="97"/>
      <c r="F31" s="97"/>
      <c r="G31" s="97"/>
      <c r="H31" s="98"/>
      <c r="I31" s="49"/>
      <c r="J31" s="95"/>
      <c r="K31" s="95"/>
      <c r="L31" s="50"/>
      <c r="M31" s="92"/>
      <c r="N31" s="93"/>
      <c r="O31" s="93"/>
      <c r="P31" s="93"/>
      <c r="Q31" s="94"/>
    </row>
    <row r="32" spans="1:18" ht="24" customHeight="1" x14ac:dyDescent="0.15">
      <c r="A32" s="15"/>
      <c r="B32" s="9">
        <v>4</v>
      </c>
      <c r="C32" s="96"/>
      <c r="D32" s="97"/>
      <c r="E32" s="97"/>
      <c r="F32" s="97"/>
      <c r="G32" s="97"/>
      <c r="H32" s="98"/>
      <c r="I32" s="49"/>
      <c r="J32" s="95"/>
      <c r="K32" s="95"/>
      <c r="L32" s="50"/>
      <c r="M32" s="92"/>
      <c r="N32" s="93"/>
      <c r="O32" s="93"/>
      <c r="P32" s="93"/>
      <c r="Q32" s="94"/>
    </row>
    <row r="33" spans="1:17" ht="24" customHeight="1" x14ac:dyDescent="0.15">
      <c r="A33" s="15"/>
      <c r="B33" s="9">
        <v>5</v>
      </c>
      <c r="C33" s="96"/>
      <c r="D33" s="97"/>
      <c r="E33" s="97"/>
      <c r="F33" s="97"/>
      <c r="G33" s="97"/>
      <c r="H33" s="98"/>
      <c r="I33" s="49"/>
      <c r="J33" s="95"/>
      <c r="K33" s="95"/>
      <c r="L33" s="50"/>
      <c r="M33" s="92"/>
      <c r="N33" s="93"/>
      <c r="O33" s="93"/>
      <c r="P33" s="93"/>
      <c r="Q33" s="94"/>
    </row>
    <row r="34" spans="1:17" ht="24" customHeight="1" x14ac:dyDescent="0.15">
      <c r="A34" s="15"/>
      <c r="B34" s="9">
        <v>6</v>
      </c>
      <c r="C34" s="96"/>
      <c r="D34" s="97"/>
      <c r="E34" s="97"/>
      <c r="F34" s="97"/>
      <c r="G34" s="97"/>
      <c r="H34" s="98"/>
      <c r="I34" s="49"/>
      <c r="J34" s="95"/>
      <c r="K34" s="95"/>
      <c r="L34" s="50"/>
      <c r="M34" s="92"/>
      <c r="N34" s="93"/>
      <c r="O34" s="93"/>
      <c r="P34" s="93"/>
      <c r="Q34" s="94"/>
    </row>
    <row r="35" spans="1:17" ht="24" customHeight="1" thickBot="1" x14ac:dyDescent="0.2">
      <c r="A35" s="15"/>
      <c r="B35" s="20">
        <v>7</v>
      </c>
      <c r="C35" s="104"/>
      <c r="D35" s="105"/>
      <c r="E35" s="105"/>
      <c r="F35" s="105"/>
      <c r="G35" s="105"/>
      <c r="H35" s="106"/>
      <c r="I35" s="107"/>
      <c r="J35" s="108"/>
      <c r="K35" s="108"/>
      <c r="L35" s="109"/>
      <c r="M35" s="110"/>
      <c r="N35" s="111"/>
      <c r="O35" s="111"/>
      <c r="P35" s="111"/>
      <c r="Q35" s="112"/>
    </row>
    <row r="36" spans="1:17" ht="24" customHeight="1" thickBot="1" x14ac:dyDescent="0.2">
      <c r="A36" s="15"/>
      <c r="B36" s="119" t="s">
        <v>8</v>
      </c>
      <c r="C36" s="120"/>
      <c r="D36" s="120"/>
      <c r="E36" s="120"/>
      <c r="F36" s="120"/>
      <c r="G36" s="120"/>
      <c r="H36" s="121"/>
      <c r="I36" s="113">
        <f>SUBTOTAL(9,I29:L35)</f>
        <v>0</v>
      </c>
      <c r="J36" s="114"/>
      <c r="K36" s="114"/>
      <c r="L36" s="115"/>
      <c r="M36" s="116"/>
      <c r="N36" s="117"/>
      <c r="O36" s="117"/>
      <c r="P36" s="117"/>
      <c r="Q36" s="118"/>
    </row>
    <row r="37" spans="1:17" ht="24" customHeight="1" x14ac:dyDescent="0.15"/>
    <row r="38" spans="1:17" ht="24" customHeight="1" x14ac:dyDescent="0.15">
      <c r="A38" s="6" t="s">
        <v>4</v>
      </c>
      <c r="N38" s="71" t="s">
        <v>1</v>
      </c>
      <c r="O38" s="71"/>
      <c r="P38" s="71"/>
      <c r="Q38" s="71"/>
    </row>
    <row r="39" spans="1:17" ht="24" customHeight="1" x14ac:dyDescent="0.15">
      <c r="A39" s="15"/>
      <c r="B39" s="72" t="s">
        <v>5</v>
      </c>
      <c r="C39" s="73" t="s">
        <v>11</v>
      </c>
      <c r="D39" s="74"/>
      <c r="E39" s="74"/>
      <c r="F39" s="75"/>
      <c r="G39" s="73" t="s">
        <v>6</v>
      </c>
      <c r="H39" s="75"/>
      <c r="I39" s="73" t="s">
        <v>24</v>
      </c>
      <c r="J39" s="75"/>
      <c r="K39" s="73" t="s">
        <v>3</v>
      </c>
      <c r="L39" s="74"/>
      <c r="M39" s="74"/>
      <c r="N39" s="74"/>
      <c r="O39" s="74"/>
      <c r="P39" s="74"/>
      <c r="Q39" s="79"/>
    </row>
    <row r="40" spans="1:17" ht="24" customHeight="1" x14ac:dyDescent="0.15">
      <c r="A40" s="15"/>
      <c r="B40" s="72"/>
      <c r="C40" s="76"/>
      <c r="D40" s="77"/>
      <c r="E40" s="77"/>
      <c r="F40" s="78"/>
      <c r="G40" s="76"/>
      <c r="H40" s="78"/>
      <c r="I40" s="76"/>
      <c r="J40" s="78"/>
      <c r="K40" s="76"/>
      <c r="L40" s="77"/>
      <c r="M40" s="77"/>
      <c r="N40" s="77"/>
      <c r="O40" s="77"/>
      <c r="P40" s="77"/>
      <c r="Q40" s="80"/>
    </row>
    <row r="41" spans="1:17" ht="24" customHeight="1" x14ac:dyDescent="0.15">
      <c r="A41" s="15"/>
      <c r="B41" s="9">
        <v>1</v>
      </c>
      <c r="C41" s="46"/>
      <c r="D41" s="47"/>
      <c r="E41" s="47"/>
      <c r="F41" s="48"/>
      <c r="G41" s="49">
        <v>1</v>
      </c>
      <c r="H41" s="50"/>
      <c r="I41" s="49"/>
      <c r="J41" s="50"/>
      <c r="K41" s="51"/>
      <c r="L41" s="52"/>
      <c r="M41" s="52"/>
      <c r="N41" s="52"/>
      <c r="O41" s="52"/>
      <c r="P41" s="52"/>
      <c r="Q41" s="53"/>
    </row>
    <row r="42" spans="1:17" ht="24" customHeight="1" x14ac:dyDescent="0.15">
      <c r="A42" s="15"/>
      <c r="B42" s="9">
        <v>2</v>
      </c>
      <c r="C42" s="68"/>
      <c r="D42" s="69"/>
      <c r="E42" s="69"/>
      <c r="F42" s="70"/>
      <c r="G42" s="49">
        <v>1</v>
      </c>
      <c r="H42" s="50"/>
      <c r="I42" s="49"/>
      <c r="J42" s="50"/>
      <c r="K42" s="64"/>
      <c r="L42" s="65"/>
      <c r="M42" s="65"/>
      <c r="N42" s="65"/>
      <c r="O42" s="65"/>
      <c r="P42" s="65"/>
      <c r="Q42" s="66"/>
    </row>
    <row r="43" spans="1:17" ht="24" customHeight="1" x14ac:dyDescent="0.15">
      <c r="A43" s="15"/>
      <c r="B43" s="9">
        <v>3</v>
      </c>
      <c r="C43" s="46"/>
      <c r="D43" s="47"/>
      <c r="E43" s="47"/>
      <c r="F43" s="48"/>
      <c r="G43" s="49">
        <v>1</v>
      </c>
      <c r="H43" s="50"/>
      <c r="I43" s="49"/>
      <c r="J43" s="50"/>
      <c r="K43" s="64"/>
      <c r="L43" s="65"/>
      <c r="M43" s="65"/>
      <c r="N43" s="65"/>
      <c r="O43" s="65"/>
      <c r="P43" s="65"/>
      <c r="Q43" s="66"/>
    </row>
    <row r="44" spans="1:17" ht="24" customHeight="1" x14ac:dyDescent="0.15">
      <c r="A44" s="15"/>
      <c r="B44" s="9">
        <v>4</v>
      </c>
      <c r="C44" s="46"/>
      <c r="D44" s="47"/>
      <c r="E44" s="47"/>
      <c r="F44" s="48"/>
      <c r="G44" s="49">
        <v>1</v>
      </c>
      <c r="H44" s="50"/>
      <c r="I44" s="49"/>
      <c r="J44" s="50"/>
      <c r="K44" s="46"/>
      <c r="L44" s="47"/>
      <c r="M44" s="47"/>
      <c r="N44" s="47"/>
      <c r="O44" s="47"/>
      <c r="P44" s="47"/>
      <c r="Q44" s="67"/>
    </row>
    <row r="45" spans="1:17" ht="24" customHeight="1" x14ac:dyDescent="0.15">
      <c r="A45" s="15"/>
      <c r="B45" s="9">
        <v>5</v>
      </c>
      <c r="C45" s="46"/>
      <c r="D45" s="47"/>
      <c r="E45" s="47"/>
      <c r="F45" s="48"/>
      <c r="G45" s="49">
        <v>1</v>
      </c>
      <c r="H45" s="50"/>
      <c r="I45" s="49"/>
      <c r="J45" s="50"/>
      <c r="K45" s="51"/>
      <c r="L45" s="52"/>
      <c r="M45" s="52"/>
      <c r="N45" s="52"/>
      <c r="O45" s="52"/>
      <c r="P45" s="52"/>
      <c r="Q45" s="53"/>
    </row>
    <row r="46" spans="1:17" ht="24" customHeight="1" x14ac:dyDescent="0.15">
      <c r="A46" s="15"/>
      <c r="B46" s="9">
        <v>6</v>
      </c>
      <c r="C46" s="46"/>
      <c r="D46" s="47"/>
      <c r="E46" s="47"/>
      <c r="F46" s="48"/>
      <c r="G46" s="49">
        <v>1</v>
      </c>
      <c r="H46" s="50"/>
      <c r="I46" s="49"/>
      <c r="J46" s="50"/>
      <c r="K46" s="51"/>
      <c r="L46" s="52"/>
      <c r="M46" s="52"/>
      <c r="N46" s="52"/>
      <c r="O46" s="52"/>
      <c r="P46" s="52"/>
      <c r="Q46" s="53"/>
    </row>
    <row r="47" spans="1:17" ht="24" customHeight="1" x14ac:dyDescent="0.15">
      <c r="A47" s="15"/>
      <c r="B47" s="9">
        <v>7</v>
      </c>
      <c r="C47" s="46"/>
      <c r="D47" s="47"/>
      <c r="E47" s="47"/>
      <c r="F47" s="48"/>
      <c r="G47" s="49">
        <v>1</v>
      </c>
      <c r="H47" s="50"/>
      <c r="I47" s="49"/>
      <c r="J47" s="50"/>
      <c r="K47" s="51"/>
      <c r="L47" s="52"/>
      <c r="M47" s="52"/>
      <c r="N47" s="52"/>
      <c r="O47" s="52"/>
      <c r="P47" s="52"/>
      <c r="Q47" s="53"/>
    </row>
    <row r="48" spans="1:17" ht="24" customHeight="1" thickBot="1" x14ac:dyDescent="0.2">
      <c r="A48" s="15"/>
      <c r="B48" s="54" t="s">
        <v>9</v>
      </c>
      <c r="C48" s="55"/>
      <c r="D48" s="55"/>
      <c r="E48" s="55"/>
      <c r="F48" s="56"/>
      <c r="G48" s="57"/>
      <c r="H48" s="58"/>
      <c r="I48" s="59">
        <f>SUBTOTAL(9,I41:J47)</f>
        <v>0</v>
      </c>
      <c r="J48" s="60"/>
      <c r="K48" s="61"/>
      <c r="L48" s="62"/>
      <c r="M48" s="62"/>
      <c r="N48" s="62"/>
      <c r="O48" s="62"/>
      <c r="P48" s="62"/>
      <c r="Q48" s="63"/>
    </row>
    <row r="49" spans="1:18" ht="15" customHeight="1" x14ac:dyDescent="0.15">
      <c r="B49" s="3"/>
      <c r="C49" s="3"/>
      <c r="D49" s="3"/>
    </row>
    <row r="50" spans="1:18" x14ac:dyDescent="0.15">
      <c r="C50" s="91" t="s">
        <v>48</v>
      </c>
      <c r="D50" s="91"/>
      <c r="E50" s="91"/>
      <c r="F50" s="91"/>
      <c r="G50" s="91"/>
      <c r="H50" s="91"/>
      <c r="I50" s="91"/>
      <c r="J50" s="91"/>
      <c r="K50" s="91"/>
      <c r="L50" s="91"/>
      <c r="M50" s="91"/>
      <c r="N50" s="91"/>
      <c r="O50" s="91"/>
      <c r="P50" s="91"/>
      <c r="Q50" s="91"/>
    </row>
    <row r="51" spans="1:18" x14ac:dyDescent="0.15">
      <c r="C51" s="91"/>
      <c r="D51" s="91"/>
      <c r="E51" s="91"/>
      <c r="F51" s="91"/>
      <c r="G51" s="91"/>
      <c r="H51" s="91"/>
      <c r="I51" s="91"/>
      <c r="J51" s="91"/>
      <c r="K51" s="91"/>
      <c r="L51" s="91"/>
      <c r="M51" s="91"/>
      <c r="N51" s="91"/>
      <c r="O51" s="91"/>
      <c r="P51" s="91"/>
      <c r="Q51" s="91"/>
    </row>
    <row r="52" spans="1:18" ht="24.95" customHeight="1" x14ac:dyDescent="0.15">
      <c r="D52" s="88" t="s">
        <v>38</v>
      </c>
      <c r="E52" s="88"/>
      <c r="F52" s="88"/>
      <c r="G52" s="90"/>
      <c r="H52" s="90"/>
      <c r="I52" s="90"/>
      <c r="J52" s="90"/>
      <c r="K52" s="90"/>
      <c r="L52" s="90"/>
      <c r="M52" s="90"/>
      <c r="N52" s="90"/>
      <c r="O52" s="90"/>
      <c r="P52" s="90"/>
    </row>
    <row r="53" spans="1:18" ht="24.95" customHeight="1" x14ac:dyDescent="0.15">
      <c r="D53" s="88" t="s">
        <v>37</v>
      </c>
      <c r="E53" s="88"/>
      <c r="F53" s="88"/>
      <c r="G53" s="90"/>
      <c r="H53" s="90"/>
      <c r="I53" s="90"/>
      <c r="J53" s="90"/>
      <c r="K53" s="90"/>
      <c r="L53" s="90"/>
      <c r="M53" s="90"/>
      <c r="N53" s="90"/>
      <c r="O53" s="90"/>
      <c r="P53" s="90"/>
    </row>
    <row r="55" spans="1:18" ht="21" x14ac:dyDescent="0.15">
      <c r="A55" s="22"/>
      <c r="B55" s="22"/>
      <c r="C55" s="22"/>
      <c r="D55" s="22"/>
      <c r="E55" s="22"/>
      <c r="F55" s="22"/>
      <c r="G55" s="22"/>
      <c r="H55" s="22"/>
      <c r="I55" s="22"/>
      <c r="J55" s="22"/>
      <c r="K55" s="22"/>
      <c r="L55" s="22"/>
      <c r="M55" s="22"/>
      <c r="N55" s="22"/>
      <c r="O55" s="22"/>
      <c r="P55" s="22"/>
      <c r="Q55" s="22"/>
      <c r="R55" s="1"/>
    </row>
    <row r="56" spans="1:18" ht="21" x14ac:dyDescent="0.15">
      <c r="A56" s="22"/>
      <c r="B56" s="22"/>
      <c r="C56" s="22"/>
      <c r="D56" s="22"/>
      <c r="E56" s="22"/>
      <c r="F56" s="22"/>
      <c r="G56" s="22"/>
      <c r="H56" s="22"/>
      <c r="I56" s="22"/>
      <c r="J56" s="22"/>
      <c r="K56" s="22"/>
      <c r="L56" s="22"/>
      <c r="M56" s="22"/>
      <c r="N56" s="22"/>
      <c r="O56" s="22"/>
      <c r="P56" s="22"/>
      <c r="Q56" s="22"/>
      <c r="R56" s="1"/>
    </row>
    <row r="57" spans="1:18" ht="21" customHeight="1" x14ac:dyDescent="0.15">
      <c r="A57" s="45" t="s">
        <v>51</v>
      </c>
      <c r="B57" s="45"/>
      <c r="C57" s="45"/>
      <c r="D57" s="45"/>
      <c r="E57" s="45"/>
      <c r="F57" s="45"/>
      <c r="G57" s="45"/>
      <c r="H57" s="45"/>
      <c r="I57" s="45"/>
      <c r="J57" s="45"/>
      <c r="K57" s="45"/>
      <c r="L57" s="45"/>
      <c r="M57" s="45"/>
      <c r="N57" s="45"/>
      <c r="O57" s="45"/>
      <c r="P57" s="45"/>
      <c r="Q57" s="45"/>
      <c r="R57" s="1"/>
    </row>
    <row r="58" spans="1:18" s="33" customFormat="1" ht="21" customHeight="1" x14ac:dyDescent="0.15">
      <c r="A58" s="29"/>
      <c r="B58" s="30" t="s">
        <v>55</v>
      </c>
      <c r="C58" s="31"/>
      <c r="D58" s="31"/>
      <c r="E58" s="31"/>
      <c r="F58" s="31"/>
      <c r="G58" s="31"/>
      <c r="H58" s="31"/>
      <c r="I58" s="31"/>
      <c r="J58" s="31"/>
      <c r="K58" s="31"/>
      <c r="L58" s="31"/>
      <c r="M58" s="31"/>
      <c r="N58" s="31"/>
      <c r="O58" s="31"/>
      <c r="P58" s="31"/>
      <c r="Q58" s="31"/>
      <c r="R58" s="32"/>
    </row>
    <row r="59" spans="1:18" ht="21" customHeight="1" x14ac:dyDescent="0.15">
      <c r="A59" s="27"/>
      <c r="B59" s="28"/>
      <c r="C59" s="28"/>
      <c r="D59" s="28"/>
      <c r="E59" s="28"/>
      <c r="F59" s="28"/>
      <c r="G59" s="28"/>
      <c r="H59" s="28"/>
      <c r="I59" s="28"/>
      <c r="J59" s="28"/>
      <c r="K59" s="28"/>
      <c r="L59" s="28"/>
      <c r="M59" s="28"/>
      <c r="N59" s="28"/>
      <c r="O59" s="28"/>
      <c r="P59" s="28"/>
      <c r="Q59" s="28"/>
      <c r="R59" s="1"/>
    </row>
    <row r="60" spans="1:18" ht="18" customHeight="1" x14ac:dyDescent="0.15">
      <c r="A60" s="13"/>
      <c r="B60" s="13"/>
      <c r="C60" s="13"/>
      <c r="D60" s="13"/>
      <c r="E60" s="13"/>
      <c r="F60" s="13"/>
      <c r="G60" s="13"/>
      <c r="H60" s="13"/>
      <c r="I60" s="13"/>
      <c r="J60" s="13"/>
      <c r="K60" s="13"/>
      <c r="L60" s="13"/>
      <c r="M60" s="13"/>
      <c r="N60" s="13"/>
      <c r="O60" s="13"/>
    </row>
    <row r="61" spans="1:18" ht="18" customHeight="1" x14ac:dyDescent="0.15">
      <c r="A61" s="13"/>
      <c r="B61" s="13"/>
      <c r="C61" s="88" t="s">
        <v>13</v>
      </c>
      <c r="D61" s="89"/>
      <c r="E61" s="17" t="s">
        <v>14</v>
      </c>
      <c r="F61" s="17" t="s">
        <v>15</v>
      </c>
      <c r="G61" s="17" t="s">
        <v>16</v>
      </c>
      <c r="H61" s="17" t="s">
        <v>17</v>
      </c>
      <c r="I61" s="17" t="s">
        <v>14</v>
      </c>
      <c r="J61" s="17" t="s">
        <v>15</v>
      </c>
      <c r="K61" s="17" t="s">
        <v>16</v>
      </c>
      <c r="L61" s="18" t="s">
        <v>23</v>
      </c>
      <c r="M61" s="13"/>
      <c r="N61" s="13"/>
    </row>
    <row r="62" spans="1:18" ht="18" customHeight="1" x14ac:dyDescent="0.15">
      <c r="A62" s="13"/>
      <c r="B62" s="13"/>
      <c r="C62" s="88"/>
      <c r="D62" s="89"/>
      <c r="E62" s="84"/>
      <c r="F62" s="84"/>
      <c r="G62" s="84"/>
      <c r="H62" s="84"/>
      <c r="I62" s="84"/>
      <c r="J62" s="84"/>
      <c r="K62" s="84"/>
      <c r="L62" s="86"/>
      <c r="M62" s="13"/>
      <c r="N62" s="13"/>
    </row>
    <row r="63" spans="1:18" ht="18" customHeight="1" x14ac:dyDescent="0.15">
      <c r="A63" s="13"/>
      <c r="B63" s="13"/>
      <c r="C63" s="88"/>
      <c r="D63" s="89"/>
      <c r="E63" s="85"/>
      <c r="F63" s="85"/>
      <c r="G63" s="85"/>
      <c r="H63" s="85"/>
      <c r="I63" s="85"/>
      <c r="J63" s="85"/>
      <c r="K63" s="85"/>
      <c r="L63" s="87"/>
      <c r="M63" s="21" t="s">
        <v>45</v>
      </c>
      <c r="N63" s="13"/>
    </row>
    <row r="64" spans="1:18" ht="18" customHeight="1" x14ac:dyDescent="0.15">
      <c r="A64" s="13"/>
      <c r="B64" s="13"/>
      <c r="D64" s="13"/>
      <c r="E64" s="13"/>
      <c r="F64" s="13"/>
      <c r="G64" s="13"/>
      <c r="H64" s="13"/>
      <c r="I64" s="13"/>
      <c r="J64" s="13"/>
      <c r="K64" s="13"/>
      <c r="L64" s="13"/>
      <c r="M64" s="13"/>
      <c r="N64" s="13"/>
      <c r="O64" s="13"/>
    </row>
    <row r="65" spans="1:18" s="4" customFormat="1" ht="21.95" customHeight="1" x14ac:dyDescent="0.15">
      <c r="E65" s="7" t="s">
        <v>18</v>
      </c>
      <c r="F65" s="12" t="s">
        <v>29</v>
      </c>
      <c r="I65" s="83">
        <f>I80</f>
        <v>0</v>
      </c>
      <c r="J65" s="83"/>
      <c r="K65" s="83"/>
      <c r="L65" s="19" t="s">
        <v>42</v>
      </c>
      <c r="M65" s="10"/>
      <c r="N65" s="10"/>
      <c r="O65" s="10"/>
      <c r="P65" s="10"/>
      <c r="Q65" s="10"/>
      <c r="R65" s="10"/>
    </row>
    <row r="66" spans="1:18" s="4" customFormat="1" ht="21.95" customHeight="1" x14ac:dyDescent="0.15">
      <c r="E66" s="16"/>
      <c r="F66" s="81" t="s">
        <v>21</v>
      </c>
      <c r="G66" s="81"/>
      <c r="H66" s="81"/>
      <c r="I66" s="82">
        <f>ROUND(I65*0.1,0)</f>
        <v>0</v>
      </c>
      <c r="J66" s="82"/>
      <c r="K66" s="82"/>
      <c r="L66" s="10" t="s">
        <v>43</v>
      </c>
      <c r="M66" s="10"/>
    </row>
    <row r="67" spans="1:18" s="4" customFormat="1" ht="21.95" customHeight="1" x14ac:dyDescent="0.15">
      <c r="E67" s="16"/>
      <c r="F67" s="81" t="s">
        <v>22</v>
      </c>
      <c r="G67" s="81"/>
      <c r="H67" s="81"/>
      <c r="I67" s="83">
        <f>I65+I66</f>
        <v>0</v>
      </c>
      <c r="J67" s="83"/>
      <c r="K67" s="83"/>
      <c r="L67" s="10" t="s">
        <v>44</v>
      </c>
      <c r="M67" s="10"/>
    </row>
    <row r="69" spans="1:18" ht="24" customHeight="1" x14ac:dyDescent="0.15"/>
    <row r="70" spans="1:18" ht="24" customHeight="1" x14ac:dyDescent="0.15">
      <c r="A70" s="6" t="s">
        <v>49</v>
      </c>
      <c r="N70" s="71" t="s">
        <v>1</v>
      </c>
      <c r="O70" s="71"/>
      <c r="P70" s="71"/>
      <c r="Q70" s="71"/>
    </row>
    <row r="71" spans="1:18" ht="24" customHeight="1" x14ac:dyDescent="0.15">
      <c r="A71" s="15"/>
      <c r="B71" s="72" t="s">
        <v>5</v>
      </c>
      <c r="C71" s="73" t="s">
        <v>11</v>
      </c>
      <c r="D71" s="74"/>
      <c r="E71" s="74"/>
      <c r="F71" s="75"/>
      <c r="G71" s="73" t="s">
        <v>6</v>
      </c>
      <c r="H71" s="75"/>
      <c r="I71" s="73" t="s">
        <v>24</v>
      </c>
      <c r="J71" s="75"/>
      <c r="K71" s="73" t="s">
        <v>3</v>
      </c>
      <c r="L71" s="74"/>
      <c r="M71" s="74"/>
      <c r="N71" s="74"/>
      <c r="O71" s="74"/>
      <c r="P71" s="74"/>
      <c r="Q71" s="79"/>
    </row>
    <row r="72" spans="1:18" ht="24" customHeight="1" x14ac:dyDescent="0.15">
      <c r="A72" s="15"/>
      <c r="B72" s="72"/>
      <c r="C72" s="76"/>
      <c r="D72" s="77"/>
      <c r="E72" s="77"/>
      <c r="F72" s="78"/>
      <c r="G72" s="76"/>
      <c r="H72" s="78"/>
      <c r="I72" s="76"/>
      <c r="J72" s="78"/>
      <c r="K72" s="76"/>
      <c r="L72" s="77"/>
      <c r="M72" s="77"/>
      <c r="N72" s="77"/>
      <c r="O72" s="77"/>
      <c r="P72" s="77"/>
      <c r="Q72" s="80"/>
    </row>
    <row r="73" spans="1:18" ht="24" customHeight="1" x14ac:dyDescent="0.15">
      <c r="A73" s="15"/>
      <c r="B73" s="9">
        <v>1</v>
      </c>
      <c r="C73" s="46"/>
      <c r="D73" s="47"/>
      <c r="E73" s="47"/>
      <c r="F73" s="48"/>
      <c r="G73" s="49">
        <v>1</v>
      </c>
      <c r="H73" s="50"/>
      <c r="I73" s="49"/>
      <c r="J73" s="50"/>
      <c r="K73" s="51"/>
      <c r="L73" s="52"/>
      <c r="M73" s="52"/>
      <c r="N73" s="52"/>
      <c r="O73" s="52"/>
      <c r="P73" s="52"/>
      <c r="Q73" s="53"/>
    </row>
    <row r="74" spans="1:18" ht="24" customHeight="1" x14ac:dyDescent="0.15">
      <c r="A74" s="15"/>
      <c r="B74" s="9">
        <v>2</v>
      </c>
      <c r="C74" s="68"/>
      <c r="D74" s="69"/>
      <c r="E74" s="69"/>
      <c r="F74" s="70"/>
      <c r="G74" s="49">
        <v>1</v>
      </c>
      <c r="H74" s="50"/>
      <c r="I74" s="49"/>
      <c r="J74" s="50"/>
      <c r="K74" s="64"/>
      <c r="L74" s="65"/>
      <c r="M74" s="65"/>
      <c r="N74" s="65"/>
      <c r="O74" s="65"/>
      <c r="P74" s="65"/>
      <c r="Q74" s="66"/>
    </row>
    <row r="75" spans="1:18" ht="24" customHeight="1" x14ac:dyDescent="0.15">
      <c r="A75" s="15"/>
      <c r="B75" s="9">
        <v>3</v>
      </c>
      <c r="C75" s="46"/>
      <c r="D75" s="47"/>
      <c r="E75" s="47"/>
      <c r="F75" s="48"/>
      <c r="G75" s="49">
        <v>1</v>
      </c>
      <c r="H75" s="50"/>
      <c r="I75" s="49"/>
      <c r="J75" s="50"/>
      <c r="K75" s="64"/>
      <c r="L75" s="65"/>
      <c r="M75" s="65"/>
      <c r="N75" s="65"/>
      <c r="O75" s="65"/>
      <c r="P75" s="65"/>
      <c r="Q75" s="66"/>
    </row>
    <row r="76" spans="1:18" ht="24" customHeight="1" x14ac:dyDescent="0.15">
      <c r="A76" s="15"/>
      <c r="B76" s="9">
        <v>4</v>
      </c>
      <c r="C76" s="46"/>
      <c r="D76" s="47"/>
      <c r="E76" s="47"/>
      <c r="F76" s="48"/>
      <c r="G76" s="49">
        <v>1</v>
      </c>
      <c r="H76" s="50"/>
      <c r="I76" s="49"/>
      <c r="J76" s="50"/>
      <c r="K76" s="46"/>
      <c r="L76" s="47"/>
      <c r="M76" s="47"/>
      <c r="N76" s="47"/>
      <c r="O76" s="47"/>
      <c r="P76" s="47"/>
      <c r="Q76" s="67"/>
    </row>
    <row r="77" spans="1:18" ht="24" customHeight="1" x14ac:dyDescent="0.15">
      <c r="A77" s="15"/>
      <c r="B77" s="9">
        <v>5</v>
      </c>
      <c r="C77" s="46"/>
      <c r="D77" s="47"/>
      <c r="E77" s="47"/>
      <c r="F77" s="48"/>
      <c r="G77" s="49">
        <v>1</v>
      </c>
      <c r="H77" s="50"/>
      <c r="I77" s="49"/>
      <c r="J77" s="50"/>
      <c r="K77" s="51"/>
      <c r="L77" s="52"/>
      <c r="M77" s="52"/>
      <c r="N77" s="52"/>
      <c r="O77" s="52"/>
      <c r="P77" s="52"/>
      <c r="Q77" s="53"/>
    </row>
    <row r="78" spans="1:18" ht="24" customHeight="1" x14ac:dyDescent="0.15">
      <c r="A78" s="15"/>
      <c r="B78" s="9">
        <v>6</v>
      </c>
      <c r="C78" s="46"/>
      <c r="D78" s="47"/>
      <c r="E78" s="47"/>
      <c r="F78" s="48"/>
      <c r="G78" s="49">
        <v>1</v>
      </c>
      <c r="H78" s="50"/>
      <c r="I78" s="49"/>
      <c r="J78" s="50"/>
      <c r="K78" s="51"/>
      <c r="L78" s="52"/>
      <c r="M78" s="52"/>
      <c r="N78" s="52"/>
      <c r="O78" s="52"/>
      <c r="P78" s="52"/>
      <c r="Q78" s="53"/>
    </row>
    <row r="79" spans="1:18" ht="24" customHeight="1" x14ac:dyDescent="0.15">
      <c r="A79" s="15"/>
      <c r="B79" s="9">
        <v>7</v>
      </c>
      <c r="C79" s="46"/>
      <c r="D79" s="47"/>
      <c r="E79" s="47"/>
      <c r="F79" s="48"/>
      <c r="G79" s="49">
        <v>1</v>
      </c>
      <c r="H79" s="50"/>
      <c r="I79" s="49"/>
      <c r="J79" s="50"/>
      <c r="K79" s="51"/>
      <c r="L79" s="52"/>
      <c r="M79" s="52"/>
      <c r="N79" s="52"/>
      <c r="O79" s="52"/>
      <c r="P79" s="52"/>
      <c r="Q79" s="53"/>
    </row>
    <row r="80" spans="1:18" ht="24" customHeight="1" thickBot="1" x14ac:dyDescent="0.2">
      <c r="A80" s="15"/>
      <c r="B80" s="54" t="s">
        <v>46</v>
      </c>
      <c r="C80" s="55"/>
      <c r="D80" s="55"/>
      <c r="E80" s="55"/>
      <c r="F80" s="56"/>
      <c r="G80" s="57"/>
      <c r="H80" s="58"/>
      <c r="I80" s="59">
        <f>SUBTOTAL(9,I73:J79)</f>
        <v>0</v>
      </c>
      <c r="J80" s="60"/>
      <c r="K80" s="61"/>
      <c r="L80" s="62"/>
      <c r="M80" s="62"/>
      <c r="N80" s="62"/>
      <c r="O80" s="62"/>
      <c r="P80" s="62"/>
      <c r="Q80" s="63"/>
    </row>
    <row r="81" spans="1:18" ht="24.75" customHeight="1" x14ac:dyDescent="0.15">
      <c r="B81" s="4" t="s">
        <v>50</v>
      </c>
    </row>
    <row r="82" spans="1:18" ht="21" customHeight="1" x14ac:dyDescent="0.15"/>
    <row r="83" spans="1:18" ht="21" customHeight="1" x14ac:dyDescent="0.15"/>
    <row r="84" spans="1:18" s="33" customFormat="1" ht="21" customHeight="1" x14ac:dyDescent="0.15">
      <c r="A84" s="128" t="s">
        <v>53</v>
      </c>
      <c r="B84" s="128"/>
      <c r="C84" s="128"/>
      <c r="D84" s="128"/>
      <c r="E84" s="128"/>
      <c r="F84" s="128"/>
      <c r="G84" s="128"/>
      <c r="H84" s="128"/>
      <c r="I84" s="128"/>
      <c r="J84" s="128"/>
      <c r="K84" s="128"/>
      <c r="L84" s="128"/>
      <c r="M84" s="128"/>
      <c r="N84" s="128"/>
      <c r="O84" s="128"/>
      <c r="P84" s="128"/>
      <c r="Q84" s="128"/>
      <c r="R84" s="32"/>
    </row>
    <row r="85" spans="1:18" s="33" customFormat="1" ht="21" customHeight="1" x14ac:dyDescent="0.15">
      <c r="A85" s="29"/>
      <c r="B85" s="135" t="s">
        <v>54</v>
      </c>
      <c r="C85" s="135"/>
      <c r="D85" s="135"/>
      <c r="E85" s="135"/>
      <c r="F85" s="135"/>
      <c r="G85" s="135"/>
      <c r="H85" s="135"/>
      <c r="I85" s="135"/>
      <c r="J85" s="135"/>
      <c r="K85" s="135"/>
      <c r="L85" s="135"/>
      <c r="M85" s="135"/>
      <c r="N85" s="135"/>
      <c r="O85" s="135"/>
      <c r="P85" s="135"/>
      <c r="Q85" s="135"/>
      <c r="R85" s="32"/>
    </row>
    <row r="86" spans="1:18" s="33" customFormat="1" ht="21" customHeight="1" x14ac:dyDescent="0.15">
      <c r="A86" s="29"/>
      <c r="B86" s="135"/>
      <c r="C86" s="135"/>
      <c r="D86" s="135"/>
      <c r="E86" s="135"/>
      <c r="F86" s="135"/>
      <c r="G86" s="135"/>
      <c r="H86" s="135"/>
      <c r="I86" s="135"/>
      <c r="J86" s="135"/>
      <c r="K86" s="135"/>
      <c r="L86" s="135"/>
      <c r="M86" s="135"/>
      <c r="N86" s="135"/>
      <c r="O86" s="135"/>
      <c r="P86" s="135"/>
      <c r="Q86" s="135"/>
      <c r="R86" s="32"/>
    </row>
    <row r="87" spans="1:18" s="33" customFormat="1" ht="18" customHeight="1" x14ac:dyDescent="0.15">
      <c r="A87" s="34"/>
      <c r="B87" s="34"/>
      <c r="C87" s="34"/>
      <c r="D87" s="34"/>
      <c r="E87" s="34"/>
      <c r="F87" s="34"/>
      <c r="G87" s="34"/>
      <c r="H87" s="34"/>
      <c r="I87" s="34"/>
      <c r="J87" s="34"/>
      <c r="K87" s="34"/>
      <c r="L87" s="34"/>
      <c r="M87" s="34"/>
      <c r="N87" s="34"/>
      <c r="O87" s="34"/>
    </row>
    <row r="88" spans="1:18" s="33" customFormat="1" ht="18" customHeight="1" x14ac:dyDescent="0.15">
      <c r="A88" s="34"/>
      <c r="B88" s="34"/>
      <c r="C88" s="129" t="s">
        <v>13</v>
      </c>
      <c r="D88" s="130"/>
      <c r="E88" s="35" t="s">
        <v>14</v>
      </c>
      <c r="F88" s="35" t="s">
        <v>15</v>
      </c>
      <c r="G88" s="35" t="s">
        <v>16</v>
      </c>
      <c r="H88" s="35" t="s">
        <v>17</v>
      </c>
      <c r="I88" s="35" t="s">
        <v>14</v>
      </c>
      <c r="J88" s="35" t="s">
        <v>15</v>
      </c>
      <c r="K88" s="35" t="s">
        <v>16</v>
      </c>
      <c r="L88" s="36" t="s">
        <v>23</v>
      </c>
      <c r="M88" s="34"/>
      <c r="N88" s="34"/>
    </row>
    <row r="89" spans="1:18" s="33" customFormat="1" ht="18" customHeight="1" x14ac:dyDescent="0.15">
      <c r="A89" s="34"/>
      <c r="B89" s="34"/>
      <c r="C89" s="129"/>
      <c r="D89" s="130"/>
      <c r="E89" s="131"/>
      <c r="F89" s="131"/>
      <c r="G89" s="131"/>
      <c r="H89" s="131"/>
      <c r="I89" s="131"/>
      <c r="J89" s="131"/>
      <c r="K89" s="131"/>
      <c r="L89" s="133"/>
      <c r="M89" s="34"/>
      <c r="N89" s="34"/>
    </row>
    <row r="90" spans="1:18" s="33" customFormat="1" ht="18" customHeight="1" x14ac:dyDescent="0.15">
      <c r="A90" s="34"/>
      <c r="B90" s="34"/>
      <c r="C90" s="129"/>
      <c r="D90" s="130"/>
      <c r="E90" s="132"/>
      <c r="F90" s="132"/>
      <c r="G90" s="132"/>
      <c r="H90" s="132"/>
      <c r="I90" s="132"/>
      <c r="J90" s="132"/>
      <c r="K90" s="132"/>
      <c r="L90" s="134"/>
      <c r="M90" s="37" t="s">
        <v>52</v>
      </c>
      <c r="N90" s="34"/>
    </row>
    <row r="91" spans="1:18" s="33" customFormat="1" ht="18" customHeight="1" x14ac:dyDescent="0.15">
      <c r="A91" s="34"/>
      <c r="B91" s="34"/>
      <c r="D91" s="34"/>
      <c r="E91" s="34"/>
      <c r="F91" s="34"/>
      <c r="G91" s="34"/>
      <c r="H91" s="34"/>
      <c r="I91" s="34"/>
      <c r="J91" s="34"/>
      <c r="K91" s="34"/>
      <c r="L91" s="34"/>
      <c r="M91" s="34"/>
      <c r="N91" s="34"/>
      <c r="O91" s="34"/>
    </row>
    <row r="92" spans="1:18" s="30" customFormat="1" ht="21.95" customHeight="1" x14ac:dyDescent="0.15">
      <c r="E92" s="38" t="s">
        <v>18</v>
      </c>
      <c r="F92" s="39" t="s">
        <v>29</v>
      </c>
      <c r="I92" s="136">
        <f>I105</f>
        <v>0</v>
      </c>
      <c r="J92" s="136"/>
      <c r="K92" s="136"/>
      <c r="L92" s="40" t="s">
        <v>42</v>
      </c>
      <c r="M92" s="41"/>
      <c r="N92" s="41"/>
      <c r="O92" s="41"/>
      <c r="P92" s="41"/>
      <c r="Q92" s="41"/>
      <c r="R92" s="41"/>
    </row>
    <row r="93" spans="1:18" s="30" customFormat="1" ht="21.95" customHeight="1" x14ac:dyDescent="0.15">
      <c r="E93" s="42"/>
      <c r="F93" s="137" t="s">
        <v>21</v>
      </c>
      <c r="G93" s="137"/>
      <c r="H93" s="137"/>
      <c r="I93" s="138">
        <f>ROUND(I92*0.1,0)</f>
        <v>0</v>
      </c>
      <c r="J93" s="138"/>
      <c r="K93" s="138"/>
      <c r="L93" s="41" t="s">
        <v>43</v>
      </c>
      <c r="M93" s="41"/>
    </row>
    <row r="94" spans="1:18" s="30" customFormat="1" ht="21.95" customHeight="1" x14ac:dyDescent="0.15">
      <c r="E94" s="42"/>
      <c r="F94" s="137" t="s">
        <v>22</v>
      </c>
      <c r="G94" s="137"/>
      <c r="H94" s="137"/>
      <c r="I94" s="136">
        <f>I92+I93</f>
        <v>0</v>
      </c>
      <c r="J94" s="136"/>
      <c r="K94" s="136"/>
      <c r="L94" s="41" t="s">
        <v>44</v>
      </c>
      <c r="M94" s="41"/>
    </row>
    <row r="95" spans="1:18" s="33" customFormat="1" x14ac:dyDescent="0.15"/>
    <row r="96" spans="1:18" s="33" customFormat="1" ht="24" customHeight="1" x14ac:dyDescent="0.15"/>
    <row r="97" spans="1:17" s="33" customFormat="1" ht="24" customHeight="1" x14ac:dyDescent="0.15">
      <c r="A97" s="29" t="s">
        <v>56</v>
      </c>
      <c r="N97" s="139" t="s">
        <v>1</v>
      </c>
      <c r="O97" s="139"/>
      <c r="P97" s="139"/>
      <c r="Q97" s="139"/>
    </row>
    <row r="98" spans="1:17" s="33" customFormat="1" ht="24" customHeight="1" x14ac:dyDescent="0.15">
      <c r="A98" s="43"/>
      <c r="B98" s="140" t="s">
        <v>5</v>
      </c>
      <c r="C98" s="141" t="s">
        <v>11</v>
      </c>
      <c r="D98" s="142"/>
      <c r="E98" s="142"/>
      <c r="F98" s="143"/>
      <c r="G98" s="141" t="s">
        <v>6</v>
      </c>
      <c r="H98" s="143"/>
      <c r="I98" s="141" t="s">
        <v>24</v>
      </c>
      <c r="J98" s="143"/>
      <c r="K98" s="141" t="s">
        <v>3</v>
      </c>
      <c r="L98" s="142"/>
      <c r="M98" s="142"/>
      <c r="N98" s="142"/>
      <c r="O98" s="142"/>
      <c r="P98" s="142"/>
      <c r="Q98" s="147"/>
    </row>
    <row r="99" spans="1:17" s="33" customFormat="1" ht="24" customHeight="1" x14ac:dyDescent="0.15">
      <c r="A99" s="43"/>
      <c r="B99" s="140"/>
      <c r="C99" s="144"/>
      <c r="D99" s="145"/>
      <c r="E99" s="145"/>
      <c r="F99" s="146"/>
      <c r="G99" s="144"/>
      <c r="H99" s="146"/>
      <c r="I99" s="144"/>
      <c r="J99" s="146"/>
      <c r="K99" s="144"/>
      <c r="L99" s="145"/>
      <c r="M99" s="145"/>
      <c r="N99" s="145"/>
      <c r="O99" s="145"/>
      <c r="P99" s="145"/>
      <c r="Q99" s="148"/>
    </row>
    <row r="100" spans="1:17" s="33" customFormat="1" ht="24" customHeight="1" x14ac:dyDescent="0.15">
      <c r="A100" s="43"/>
      <c r="B100" s="44">
        <v>1</v>
      </c>
      <c r="C100" s="149"/>
      <c r="D100" s="150"/>
      <c r="E100" s="150"/>
      <c r="F100" s="151"/>
      <c r="G100" s="152">
        <v>1</v>
      </c>
      <c r="H100" s="153"/>
      <c r="I100" s="152"/>
      <c r="J100" s="153"/>
      <c r="K100" s="154"/>
      <c r="L100" s="155"/>
      <c r="M100" s="155"/>
      <c r="N100" s="155"/>
      <c r="O100" s="155"/>
      <c r="P100" s="155"/>
      <c r="Q100" s="156"/>
    </row>
    <row r="101" spans="1:17" s="33" customFormat="1" ht="24" customHeight="1" x14ac:dyDescent="0.15">
      <c r="A101" s="43"/>
      <c r="B101" s="44">
        <v>2</v>
      </c>
      <c r="C101" s="157"/>
      <c r="D101" s="158"/>
      <c r="E101" s="158"/>
      <c r="F101" s="159"/>
      <c r="G101" s="152">
        <v>1</v>
      </c>
      <c r="H101" s="153"/>
      <c r="I101" s="152"/>
      <c r="J101" s="153"/>
      <c r="K101" s="160"/>
      <c r="L101" s="161"/>
      <c r="M101" s="161"/>
      <c r="N101" s="161"/>
      <c r="O101" s="161"/>
      <c r="P101" s="161"/>
      <c r="Q101" s="162"/>
    </row>
    <row r="102" spans="1:17" s="33" customFormat="1" ht="24" customHeight="1" x14ac:dyDescent="0.15">
      <c r="A102" s="43"/>
      <c r="B102" s="44">
        <v>3</v>
      </c>
      <c r="C102" s="149"/>
      <c r="D102" s="150"/>
      <c r="E102" s="150"/>
      <c r="F102" s="151"/>
      <c r="G102" s="152">
        <v>1</v>
      </c>
      <c r="H102" s="153"/>
      <c r="I102" s="152"/>
      <c r="J102" s="153"/>
      <c r="K102" s="160"/>
      <c r="L102" s="161"/>
      <c r="M102" s="161"/>
      <c r="N102" s="161"/>
      <c r="O102" s="161"/>
      <c r="P102" s="161"/>
      <c r="Q102" s="162"/>
    </row>
    <row r="103" spans="1:17" s="33" customFormat="1" ht="24" customHeight="1" x14ac:dyDescent="0.15">
      <c r="A103" s="43"/>
      <c r="B103" s="44">
        <v>4</v>
      </c>
      <c r="C103" s="149"/>
      <c r="D103" s="150"/>
      <c r="E103" s="150"/>
      <c r="F103" s="151"/>
      <c r="G103" s="152">
        <v>1</v>
      </c>
      <c r="H103" s="153"/>
      <c r="I103" s="152"/>
      <c r="J103" s="153"/>
      <c r="K103" s="149"/>
      <c r="L103" s="150"/>
      <c r="M103" s="150"/>
      <c r="N103" s="150"/>
      <c r="O103" s="150"/>
      <c r="P103" s="150"/>
      <c r="Q103" s="173"/>
    </row>
    <row r="104" spans="1:17" s="33" customFormat="1" ht="24" customHeight="1" x14ac:dyDescent="0.15">
      <c r="A104" s="43"/>
      <c r="B104" s="44">
        <v>5</v>
      </c>
      <c r="C104" s="149"/>
      <c r="D104" s="150"/>
      <c r="E104" s="150"/>
      <c r="F104" s="151"/>
      <c r="G104" s="152">
        <v>1</v>
      </c>
      <c r="H104" s="153"/>
      <c r="I104" s="152"/>
      <c r="J104" s="153"/>
      <c r="K104" s="154"/>
      <c r="L104" s="155"/>
      <c r="M104" s="155"/>
      <c r="N104" s="155"/>
      <c r="O104" s="155"/>
      <c r="P104" s="155"/>
      <c r="Q104" s="156"/>
    </row>
    <row r="105" spans="1:17" s="33" customFormat="1" ht="24" customHeight="1" thickBot="1" x14ac:dyDescent="0.2">
      <c r="A105" s="43"/>
      <c r="B105" s="163" t="s">
        <v>46</v>
      </c>
      <c r="C105" s="164"/>
      <c r="D105" s="164"/>
      <c r="E105" s="164"/>
      <c r="F105" s="165"/>
      <c r="G105" s="166"/>
      <c r="H105" s="167"/>
      <c r="I105" s="168">
        <f>SUBTOTAL(9,I100:J104)</f>
        <v>0</v>
      </c>
      <c r="J105" s="169"/>
      <c r="K105" s="170"/>
      <c r="L105" s="171"/>
      <c r="M105" s="171"/>
      <c r="N105" s="171"/>
      <c r="O105" s="171"/>
      <c r="P105" s="171"/>
      <c r="Q105" s="172"/>
    </row>
    <row r="106" spans="1:17" s="33" customFormat="1" ht="24.75" customHeight="1" x14ac:dyDescent="0.15">
      <c r="B106" s="30" t="s">
        <v>50</v>
      </c>
    </row>
    <row r="107" spans="1:17" ht="21" customHeight="1" x14ac:dyDescent="0.15"/>
  </sheetData>
  <mergeCells count="196">
    <mergeCell ref="B105:F105"/>
    <mergeCell ref="G105:H105"/>
    <mergeCell ref="I105:J105"/>
    <mergeCell ref="K105:Q105"/>
    <mergeCell ref="C103:F103"/>
    <mergeCell ref="G103:H103"/>
    <mergeCell ref="I103:J103"/>
    <mergeCell ref="K103:Q103"/>
    <mergeCell ref="C104:F104"/>
    <mergeCell ref="G104:H104"/>
    <mergeCell ref="I104:J104"/>
    <mergeCell ref="K104:Q104"/>
    <mergeCell ref="C100:F100"/>
    <mergeCell ref="G100:H100"/>
    <mergeCell ref="I100:J100"/>
    <mergeCell ref="K100:Q100"/>
    <mergeCell ref="C101:F101"/>
    <mergeCell ref="G101:H101"/>
    <mergeCell ref="I101:J101"/>
    <mergeCell ref="K101:Q101"/>
    <mergeCell ref="C102:F102"/>
    <mergeCell ref="G102:H102"/>
    <mergeCell ref="I102:J102"/>
    <mergeCell ref="K102:Q102"/>
    <mergeCell ref="I92:K92"/>
    <mergeCell ref="F93:H93"/>
    <mergeCell ref="I93:K93"/>
    <mergeCell ref="F94:H94"/>
    <mergeCell ref="I94:K94"/>
    <mergeCell ref="N97:Q97"/>
    <mergeCell ref="B98:B99"/>
    <mergeCell ref="C98:F99"/>
    <mergeCell ref="G98:H99"/>
    <mergeCell ref="I98:J99"/>
    <mergeCell ref="K98:Q99"/>
    <mergeCell ref="A84:Q84"/>
    <mergeCell ref="C88:D90"/>
    <mergeCell ref="E89:E90"/>
    <mergeCell ref="F89:F90"/>
    <mergeCell ref="G89:G90"/>
    <mergeCell ref="H89:H90"/>
    <mergeCell ref="I89:I90"/>
    <mergeCell ref="J89:J90"/>
    <mergeCell ref="K89:K90"/>
    <mergeCell ref="L89:L90"/>
    <mergeCell ref="B85:Q86"/>
    <mergeCell ref="N1:Q1"/>
    <mergeCell ref="C25:F25"/>
    <mergeCell ref="L5:Q5"/>
    <mergeCell ref="L6:Q6"/>
    <mergeCell ref="L7:Q7"/>
    <mergeCell ref="E15:E16"/>
    <mergeCell ref="F15:F16"/>
    <mergeCell ref="G15:G16"/>
    <mergeCell ref="I19:K19"/>
    <mergeCell ref="I20:K20"/>
    <mergeCell ref="I23:K23"/>
    <mergeCell ref="I24:K24"/>
    <mergeCell ref="F19:H19"/>
    <mergeCell ref="F20:H20"/>
    <mergeCell ref="I18:K18"/>
    <mergeCell ref="I21:K21"/>
    <mergeCell ref="F24:H24"/>
    <mergeCell ref="F23:H23"/>
    <mergeCell ref="A10:Q10"/>
    <mergeCell ref="C41:F41"/>
    <mergeCell ref="C42:F42"/>
    <mergeCell ref="C39:F40"/>
    <mergeCell ref="G39:H40"/>
    <mergeCell ref="K39:Q40"/>
    <mergeCell ref="K41:Q41"/>
    <mergeCell ref="K42:Q42"/>
    <mergeCell ref="K43:Q43"/>
    <mergeCell ref="N38:Q38"/>
    <mergeCell ref="I33:L33"/>
    <mergeCell ref="M33:Q33"/>
    <mergeCell ref="C35:H35"/>
    <mergeCell ref="C34:H34"/>
    <mergeCell ref="I34:L34"/>
    <mergeCell ref="M34:Q34"/>
    <mergeCell ref="C43:F43"/>
    <mergeCell ref="C44:F44"/>
    <mergeCell ref="C45:F45"/>
    <mergeCell ref="G45:H45"/>
    <mergeCell ref="I35:L35"/>
    <mergeCell ref="M35:Q35"/>
    <mergeCell ref="I36:L36"/>
    <mergeCell ref="M36:Q36"/>
    <mergeCell ref="B36:H36"/>
    <mergeCell ref="I39:J40"/>
    <mergeCell ref="I41:J41"/>
    <mergeCell ref="I42:J42"/>
    <mergeCell ref="G44:H44"/>
    <mergeCell ref="B39:B40"/>
    <mergeCell ref="I43:J43"/>
    <mergeCell ref="G41:H41"/>
    <mergeCell ref="G42:H42"/>
    <mergeCell ref="G43:H43"/>
    <mergeCell ref="M29:Q29"/>
    <mergeCell ref="I29:L29"/>
    <mergeCell ref="H15:H16"/>
    <mergeCell ref="I15:I16"/>
    <mergeCell ref="J15:J16"/>
    <mergeCell ref="K15:K16"/>
    <mergeCell ref="L15:L16"/>
    <mergeCell ref="C14:D16"/>
    <mergeCell ref="C33:H33"/>
    <mergeCell ref="I30:L30"/>
    <mergeCell ref="C29:H29"/>
    <mergeCell ref="C30:H30"/>
    <mergeCell ref="I22:K22"/>
    <mergeCell ref="C31:H31"/>
    <mergeCell ref="C32:H32"/>
    <mergeCell ref="M28:Q28"/>
    <mergeCell ref="I28:L28"/>
    <mergeCell ref="C28:H28"/>
    <mergeCell ref="M27:Q27"/>
    <mergeCell ref="M30:Q30"/>
    <mergeCell ref="I31:L31"/>
    <mergeCell ref="M31:Q31"/>
    <mergeCell ref="I32:L32"/>
    <mergeCell ref="M32:Q32"/>
    <mergeCell ref="D52:F52"/>
    <mergeCell ref="D53:F53"/>
    <mergeCell ref="G52:P52"/>
    <mergeCell ref="G53:P53"/>
    <mergeCell ref="K44:Q44"/>
    <mergeCell ref="K45:Q45"/>
    <mergeCell ref="K46:Q46"/>
    <mergeCell ref="K47:Q47"/>
    <mergeCell ref="I47:J47"/>
    <mergeCell ref="I48:J48"/>
    <mergeCell ref="I46:J46"/>
    <mergeCell ref="C50:Q51"/>
    <mergeCell ref="I44:J44"/>
    <mergeCell ref="I45:J45"/>
    <mergeCell ref="C46:F46"/>
    <mergeCell ref="G48:H48"/>
    <mergeCell ref="B48:F48"/>
    <mergeCell ref="K48:Q48"/>
    <mergeCell ref="C47:F47"/>
    <mergeCell ref="G47:H47"/>
    <mergeCell ref="G46:H46"/>
    <mergeCell ref="I65:K65"/>
    <mergeCell ref="I62:I63"/>
    <mergeCell ref="J62:J63"/>
    <mergeCell ref="K62:K63"/>
    <mergeCell ref="L62:L63"/>
    <mergeCell ref="C61:D63"/>
    <mergeCell ref="E62:E63"/>
    <mergeCell ref="F62:F63"/>
    <mergeCell ref="G62:G63"/>
    <mergeCell ref="H62:H63"/>
    <mergeCell ref="N70:Q70"/>
    <mergeCell ref="B71:B72"/>
    <mergeCell ref="C71:F72"/>
    <mergeCell ref="G71:H72"/>
    <mergeCell ref="I71:J72"/>
    <mergeCell ref="K71:Q72"/>
    <mergeCell ref="F66:H66"/>
    <mergeCell ref="I66:K66"/>
    <mergeCell ref="F67:H67"/>
    <mergeCell ref="I67:K67"/>
    <mergeCell ref="K76:Q76"/>
    <mergeCell ref="C73:F73"/>
    <mergeCell ref="G73:H73"/>
    <mergeCell ref="I73:J73"/>
    <mergeCell ref="K73:Q73"/>
    <mergeCell ref="C74:F74"/>
    <mergeCell ref="G74:H74"/>
    <mergeCell ref="I74:J74"/>
    <mergeCell ref="K74:Q74"/>
    <mergeCell ref="A57:Q57"/>
    <mergeCell ref="C79:F79"/>
    <mergeCell ref="G79:H79"/>
    <mergeCell ref="I79:J79"/>
    <mergeCell ref="K79:Q79"/>
    <mergeCell ref="B80:F80"/>
    <mergeCell ref="G80:H80"/>
    <mergeCell ref="I80:J80"/>
    <mergeCell ref="K80:Q80"/>
    <mergeCell ref="C77:F77"/>
    <mergeCell ref="G77:H77"/>
    <mergeCell ref="I77:J77"/>
    <mergeCell ref="K77:Q77"/>
    <mergeCell ref="C78:F78"/>
    <mergeCell ref="G78:H78"/>
    <mergeCell ref="I78:J78"/>
    <mergeCell ref="K78:Q78"/>
    <mergeCell ref="C75:F75"/>
    <mergeCell ref="G75:H75"/>
    <mergeCell ref="I75:J75"/>
    <mergeCell ref="K75:Q75"/>
    <mergeCell ref="C76:F76"/>
    <mergeCell ref="G76:H76"/>
    <mergeCell ref="I76:J76"/>
  </mergeCells>
  <phoneticPr fontId="2"/>
  <printOptions horizontalCentered="1"/>
  <pageMargins left="0.62992125984251968" right="0.43307086614173229" top="0.74803149606299213" bottom="0.47244094488188981" header="0.31496062992125984" footer="0.31496062992125984"/>
  <pageSetup paperSize="9" scale="74" orientation="portrait" r:id="rId1"/>
  <headerFooter alignWithMargins="0">
    <oddHeader>&amp;L&amp;"ＭＳ Ｐ明朝,標準"&amp;14（様式７）</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2022-06-27T03:02:56Z</dcterms:modified>
</cp:coreProperties>
</file>