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fsv001\共有フォルダ\斑鳩町役場\斑鳩町統計資料\令和04年度版　斑鳩町統計資料\14教委総務課\"/>
    </mc:Choice>
  </mc:AlternateContent>
  <bookViews>
    <workbookView xWindow="3060" yWindow="1455" windowWidth="12120" windowHeight="9060"/>
  </bookViews>
  <sheets>
    <sheet name="１０－３" sheetId="6" r:id="rId1"/>
  </sheets>
  <definedNames>
    <definedName name="_xlnm.Print_Area" localSheetId="0">'１０－３'!$A$1:$R$26</definedName>
  </definedNames>
  <calcPr calcId="162913"/>
</workbook>
</file>

<file path=xl/calcChain.xml><?xml version="1.0" encoding="utf-8"?>
<calcChain xmlns="http://schemas.openxmlformats.org/spreadsheetml/2006/main">
  <c r="R24" i="6" l="1"/>
  <c r="K18" i="6" l="1"/>
  <c r="K22" i="6" l="1"/>
  <c r="R22" i="6" s="1"/>
  <c r="F22" i="6"/>
  <c r="K16" i="6"/>
  <c r="R16" i="6" s="1"/>
  <c r="F16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R10" i="6" l="1"/>
  <c r="K24" i="6"/>
  <c r="R18" i="6"/>
  <c r="F24" i="6"/>
  <c r="F18" i="6"/>
  <c r="E12" i="6"/>
  <c r="G12" i="6"/>
  <c r="H12" i="6"/>
  <c r="I12" i="6"/>
  <c r="J12" i="6"/>
  <c r="L12" i="6"/>
  <c r="M12" i="6"/>
  <c r="N12" i="6"/>
  <c r="O12" i="6"/>
  <c r="P12" i="6"/>
  <c r="Q12" i="6"/>
  <c r="D12" i="6"/>
  <c r="F12" i="6" l="1"/>
  <c r="K12" i="6"/>
  <c r="R12" i="6" s="1"/>
</calcChain>
</file>

<file path=xl/sharedStrings.xml><?xml version="1.0" encoding="utf-8"?>
<sst xmlns="http://schemas.openxmlformats.org/spreadsheetml/2006/main" count="49" uniqueCount="35">
  <si>
    <t>種別</t>
    <rPh sb="0" eb="2">
      <t>シュベツ</t>
    </rPh>
    <phoneticPr fontId="1"/>
  </si>
  <si>
    <t>学校数</t>
    <rPh sb="0" eb="2">
      <t>ガッコウ</t>
    </rPh>
    <rPh sb="2" eb="3">
      <t>スウ</t>
    </rPh>
    <phoneticPr fontId="1"/>
  </si>
  <si>
    <t>総数</t>
    <rPh sb="0" eb="2">
      <t>ソウスウ</t>
    </rPh>
    <phoneticPr fontId="1"/>
  </si>
  <si>
    <t>学級数</t>
    <rPh sb="0" eb="2">
      <t>ガッキュウ</t>
    </rPh>
    <rPh sb="2" eb="3">
      <t>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</si>
  <si>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</si>
  <si>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</si>
  <si>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総数</t>
    <rPh sb="0" eb="2">
      <t>ソウスウ</t>
    </rPh>
    <phoneticPr fontId="1"/>
  </si>
  <si>
    <t>平成</t>
    <rPh sb="0" eb="2">
      <t>ヘイセイ</t>
    </rPh>
    <phoneticPr fontId="1"/>
  </si>
  <si>
    <t>教員数</t>
    <rPh sb="0" eb="2">
      <t>キョウイン</t>
    </rPh>
    <rPh sb="2" eb="3">
      <t>スウ</t>
    </rPh>
    <phoneticPr fontId="1"/>
  </si>
  <si>
    <t>総計</t>
    <rPh sb="0" eb="2">
      <t>ソウケイ</t>
    </rPh>
    <phoneticPr fontId="1"/>
  </si>
  <si>
    <t>市町村
費教員</t>
    <rPh sb="0" eb="3">
      <t>シチョウソン</t>
    </rPh>
    <rPh sb="5" eb="6">
      <t>ヒ</t>
    </rPh>
    <rPh sb="6" eb="8">
      <t>キョウイン</t>
    </rPh>
    <phoneticPr fontId="1"/>
  </si>
  <si>
    <t>職員数</t>
    <rPh sb="0" eb="3">
      <t>ショクインスウ</t>
    </rPh>
    <phoneticPr fontId="1"/>
  </si>
  <si>
    <t>総数</t>
    <rPh sb="0" eb="2">
      <t>ソウスウ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</si>
  <si>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</si>
  <si>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</si>
  <si>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</si>
  <si>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１年</t>
    <rPh sb="0" eb="2">
      <t>１ネン</t>
    </rPh>
    <phoneticPr fontId="1"/>
  </si>
  <si>
    <t>２年</t>
    <rPh sb="0" eb="2">
      <t>２ネン</t>
    </rPh>
    <phoneticPr fontId="1"/>
  </si>
  <si>
    <t>３年</t>
    <rPh sb="0" eb="2">
      <t>３ネン</t>
    </rPh>
    <phoneticPr fontId="1"/>
  </si>
  <si>
    <t>資料：学校基本調査</t>
    <rPh sb="0" eb="2">
      <t>シリョウ</t>
    </rPh>
    <rPh sb="3" eb="9">
      <t>ガッコウキホンチョウサ</t>
    </rPh>
    <phoneticPr fontId="1"/>
  </si>
  <si>
    <t>生徒数</t>
    <rPh sb="0" eb="2">
      <t>セイト</t>
    </rPh>
    <rPh sb="2" eb="3">
      <t>ジドウスウ</t>
    </rPh>
    <phoneticPr fontId="1"/>
  </si>
  <si>
    <t>町立斑鳩中学校</t>
    <rPh sb="0" eb="2">
      <t>チョウリツ</t>
    </rPh>
    <rPh sb="2" eb="4">
      <t>イカルガ</t>
    </rPh>
    <rPh sb="4" eb="7">
      <t>チュウガッコウ</t>
    </rPh>
    <phoneticPr fontId="1"/>
  </si>
  <si>
    <t>町立斑鳩南中学校</t>
    <rPh sb="0" eb="2">
      <t>チョウリツ</t>
    </rPh>
    <rPh sb="2" eb="4">
      <t>イカルガ</t>
    </rPh>
    <rPh sb="4" eb="8">
      <t>ミナミチュウガッコウ</t>
    </rPh>
    <phoneticPr fontId="1"/>
  </si>
  <si>
    <t>１０－３　中　学　校　の　概　況</t>
    <rPh sb="5" eb="6">
      <t>ナカ</t>
    </rPh>
    <rPh sb="6" eb="10">
      <t>ショウガッコウ</t>
    </rPh>
    <rPh sb="13" eb="16">
      <t>ガイキョウ</t>
    </rPh>
    <phoneticPr fontId="1"/>
  </si>
  <si>
    <t>（単位　校、人）</t>
  </si>
  <si>
    <t>１学級
当たり
生徒数</t>
    <rPh sb="1" eb="3">
      <t>ガッキュウ</t>
    </rPh>
    <rPh sb="4" eb="5">
      <t>ア</t>
    </rPh>
    <rPh sb="8" eb="11">
      <t>セイトスウ</t>
    </rPh>
    <phoneticPr fontId="1"/>
  </si>
  <si>
    <t>29年度</t>
    <phoneticPr fontId="1"/>
  </si>
  <si>
    <t>30年度</t>
  </si>
  <si>
    <t>29年度</t>
  </si>
  <si>
    <t>令和</t>
    <rPh sb="0" eb="2">
      <t>レイワ</t>
    </rPh>
    <phoneticPr fontId="1"/>
  </si>
  <si>
    <t>元年度</t>
    <rPh sb="0" eb="1">
      <t>ゲン</t>
    </rPh>
    <phoneticPr fontId="1"/>
  </si>
  <si>
    <t>75条学級
（再　掲）</t>
    <rPh sb="0" eb="3">
      <t>７５ジョウ</t>
    </rPh>
    <rPh sb="3" eb="5">
      <t>ガッキュウ</t>
    </rPh>
    <rPh sb="7" eb="10">
      <t>サイケイ</t>
    </rPh>
    <phoneticPr fontId="1"/>
  </si>
  <si>
    <t>（各年度5月1日現在）</t>
    <rPh sb="1" eb="4">
      <t>カクネンド</t>
    </rPh>
    <rPh sb="5" eb="6">
      <t>ガツ</t>
    </rPh>
    <rPh sb="7" eb="10">
      <t>ニチゲンザイ</t>
    </rPh>
    <rPh sb="8" eb="10">
      <t>ゲンザイ</t>
    </rPh>
    <phoneticPr fontId="1"/>
  </si>
  <si>
    <t>2年度</t>
  </si>
  <si>
    <t>3年度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</si>
</sst>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##\ ##0_ ;_ * \-#\ ###\ ##0_ ;_ * &quot;-&quot;_ ;_ @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8.5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Border="1" applyAlignment="1">
      <alignment horizontal="distributed" justifyLastLine="1"/>
    </xf>
    <xf numFmtId="0" fontId="3" fillId="0" borderId="0" xfId="0" applyFont="1" applyBorder="1"/>
    <xf numFmtId="0" fontId="6" fillId="0" borderId="0" xfId="0" applyFont="1"/>
    <xf numFmtId="0" fontId="7" fillId="0" borderId="0" xfId="0" applyFont="1"/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3" fillId="0" borderId="1" xfId="0" applyFont="1" applyBorder="1" applyAlignment="1">
      <alignment horizontal="distributed" vertical="center" justifyLastLine="1"/>
    </xf>
    <xf numFmtId="176" fontId="3" fillId="0" borderId="0" xfId="0" applyNumberFormat="1" applyFont="1" applyBorder="1"/>
    <xf numFmtId="176" fontId="5" fillId="0" borderId="0" xfId="0" applyNumberFormat="1" applyFont="1" applyBorder="1"/>
    <xf numFmtId="176" fontId="5" fillId="0" borderId="0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distributed" justifyLastLine="1"/>
    </xf>
    <xf numFmtId="0" fontId="12" fillId="0" borderId="0" xfId="0" applyFont="1" applyAlignment="1">
      <alignment horizontal="right"/>
    </xf>
    <xf numFmtId="176" fontId="5" fillId="0" borderId="3" xfId="0" applyNumberFormat="1" applyFont="1" applyBorder="1" applyAlignment="1">
      <alignment horizontal="right"/>
    </xf>
    <xf numFmtId="0" fontId="13" fillId="0" borderId="0" xfId="0" applyFont="1"/>
    <xf numFmtId="0" fontId="3" fillId="0" borderId="4" xfId="0" applyFont="1" applyBorder="1"/>
    <xf numFmtId="0" fontId="0" fillId="0" borderId="4" xfId="0" applyBorder="1"/>
    <xf numFmtId="0" fontId="5" fillId="0" borderId="2" xfId="0" applyFont="1" applyBorder="1" applyAlignment="1">
      <alignment horizontal="distributed" justifyLastLine="1"/>
    </xf>
    <xf numFmtId="0" fontId="5" fillId="0" borderId="5" xfId="0" applyFont="1" applyBorder="1" applyAlignment="1">
      <alignment horizontal="distributed" justifyLastLine="1"/>
    </xf>
    <xf numFmtId="0" fontId="5" fillId="0" borderId="0" xfId="0" applyFont="1" applyBorder="1" applyAlignment="1">
      <alignment horizontal="distributed" justifyLastLine="1"/>
    </xf>
    <xf numFmtId="0" fontId="5" fillId="0" borderId="3" xfId="0" applyFont="1" applyBorder="1" applyAlignment="1">
      <alignment horizontal="distributed" justifyLastLine="1"/>
    </xf>
    <xf numFmtId="0" fontId="2" fillId="0" borderId="0" xfId="0" applyFont="1" applyAlignment="1">
      <alignment horizontal="right"/>
    </xf>
    <xf numFmtId="0" fontId="5" fillId="0" borderId="0" xfId="0" applyFont="1" applyBorder="1" applyAlignment="1">
      <alignment horizontal="distributed" justifyLastLine="1"/>
    </xf>
    <xf numFmtId="0" fontId="5" fillId="0" borderId="2" xfId="0" applyFont="1" applyBorder="1" applyAlignment="1">
      <alignment horizontal="distributed" justifyLastLine="1"/>
    </xf>
    <xf numFmtId="0" fontId="4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4" xfId="0" applyFont="1" applyBorder="1" applyAlignment="1">
      <alignment horizontal="distributed" justifyLastLine="1"/>
    </xf>
    <xf numFmtId="0" fontId="5" fillId="0" borderId="11" xfId="0" applyFont="1" applyBorder="1" applyAlignment="1">
      <alignment horizontal="distributed" justifyLastLine="1"/>
    </xf>
    <xf numFmtId="0" fontId="0" fillId="0" borderId="6" xfId="0" applyBorder="1" applyAlignment="1">
      <alignment horizontal="distributed" vertical="center" justifyLastLine="1"/>
    </xf>
    <xf numFmtId="0" fontId="3" fillId="0" borderId="6" xfId="0" applyNumberFormat="1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right"/>
    </xf>
    <xf numFmtId="0" fontId="3" fillId="0" borderId="6" xfId="0" applyFont="1" applyBorder="1" applyAlignment="1">
      <alignment horizontal="distributed" vertical="center" wrapText="1" justifyLastLine="1"/>
    </xf>
    <xf numFmtId="0" fontId="0" fillId="0" borderId="1" xfId="0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wrapText="1" justifyLastLine="1"/>
    </xf>
    <xf numFmtId="0" fontId="0" fillId="0" borderId="8" xfId="0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tabSelected="1" zoomScaleNormal="100" workbookViewId="0">
      <pane ySplit="6" topLeftCell="A7" activePane="bottomLeft" state="frozen"/>
      <selection pane="bottomLeft" activeCell="I22" sqref="I22"/>
    </sheetView>
  </sheetViews>
  <sheetFormatPr defaultRowHeight="13.5" x14ac:dyDescent="0.15"/>
  <cols>
    <col min="1" max="1" width="6.75" customWidth="1"/>
    <col min="2" max="2" width="7.75" customWidth="1"/>
    <col min="3" max="18" width="7.625" customWidth="1"/>
  </cols>
  <sheetData>
    <row r="1" spans="1:19" s="5" customFormat="1" ht="24" customHeight="1" x14ac:dyDescent="0.15">
      <c r="A1" s="5" t="s">
        <v>23</v>
      </c>
    </row>
    <row r="2" spans="1:19" s="5" customFormat="1" ht="13.5" customHeight="1" x14ac:dyDescent="0.15">
      <c r="P2" s="25"/>
      <c r="Q2" s="25"/>
      <c r="R2" s="16" t="s">
        <v>24</v>
      </c>
    </row>
    <row r="3" spans="1:19" s="3" customFormat="1" ht="13.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0" t="s">
        <v>32</v>
      </c>
      <c r="Q3" s="40"/>
      <c r="R3" s="40"/>
    </row>
    <row r="4" spans="1:19" ht="20.100000000000001" customHeight="1" thickTop="1" x14ac:dyDescent="0.15">
      <c r="A4" s="29" t="s">
        <v>0</v>
      </c>
      <c r="B4" s="30"/>
      <c r="C4" s="33" t="s">
        <v>1</v>
      </c>
      <c r="D4" s="30" t="s">
        <v>3</v>
      </c>
      <c r="E4" s="37"/>
      <c r="F4" s="38" t="s">
        <v>8</v>
      </c>
      <c r="G4" s="37"/>
      <c r="H4" s="37"/>
      <c r="I4" s="41" t="s">
        <v>10</v>
      </c>
      <c r="J4" s="41" t="s">
        <v>11</v>
      </c>
      <c r="K4" s="30" t="s">
        <v>20</v>
      </c>
      <c r="L4" s="37"/>
      <c r="M4" s="37"/>
      <c r="N4" s="37"/>
      <c r="O4" s="37"/>
      <c r="P4" s="37"/>
      <c r="Q4" s="37"/>
      <c r="R4" s="43" t="s">
        <v>25</v>
      </c>
    </row>
    <row r="5" spans="1:19" ht="20.100000000000001" customHeight="1" x14ac:dyDescent="0.15">
      <c r="A5" s="31"/>
      <c r="B5" s="32"/>
      <c r="C5" s="34"/>
      <c r="D5" s="32" t="s">
        <v>2</v>
      </c>
      <c r="E5" s="28" t="s">
        <v>31</v>
      </c>
      <c r="F5" s="39" t="s">
        <v>9</v>
      </c>
      <c r="G5" s="39" t="s">
        <v>4</v>
      </c>
      <c r="H5" s="39" t="s">
        <v>5</v>
      </c>
      <c r="I5" s="42"/>
      <c r="J5" s="42"/>
      <c r="K5" s="32" t="s">
        <v>12</v>
      </c>
      <c r="L5" s="32"/>
      <c r="M5" s="32"/>
      <c r="N5" s="32" t="s">
        <v>16</v>
      </c>
      <c r="O5" s="32" t="s">
        <v>17</v>
      </c>
      <c r="P5" s="32" t="s">
        <v>18</v>
      </c>
      <c r="Q5" s="28" t="s">
        <v>31</v>
      </c>
      <c r="R5" s="44"/>
    </row>
    <row r="6" spans="1:19" ht="20.100000000000001" customHeight="1" x14ac:dyDescent="0.15">
      <c r="A6" s="31"/>
      <c r="B6" s="32"/>
      <c r="C6" s="34"/>
      <c r="D6" s="32"/>
      <c r="E6" s="28"/>
      <c r="F6" s="39"/>
      <c r="G6" s="39"/>
      <c r="H6" s="39"/>
      <c r="I6" s="42"/>
      <c r="J6" s="42"/>
      <c r="K6" s="10" t="s">
        <v>13</v>
      </c>
      <c r="L6" s="10" t="s">
        <v>14</v>
      </c>
      <c r="M6" s="10" t="s">
        <v>15</v>
      </c>
      <c r="N6" s="32"/>
      <c r="O6" s="32"/>
      <c r="P6" s="32"/>
      <c r="Q6" s="28"/>
      <c r="R6" s="44"/>
    </row>
    <row r="7" spans="1:19" ht="18" customHeight="1" x14ac:dyDescent="0.15">
      <c r="A7" s="35" t="s">
        <v>6</v>
      </c>
      <c r="B7" s="36"/>
      <c r="C7" s="19"/>
      <c r="D7" s="19"/>
      <c r="E7" s="19"/>
      <c r="F7" s="19"/>
      <c r="G7" s="19"/>
      <c r="H7" s="19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9" s="3" customFormat="1" ht="18" customHeight="1" x14ac:dyDescent="0.15">
      <c r="A8" s="1" t="s">
        <v>7</v>
      </c>
      <c r="B8" s="15" t="s">
        <v>26</v>
      </c>
      <c r="C8" s="11">
        <v>2</v>
      </c>
      <c r="D8" s="11">
        <v>30</v>
      </c>
      <c r="E8" s="11">
        <v>8</v>
      </c>
      <c r="F8" s="11">
        <v>53</v>
      </c>
      <c r="G8" s="11">
        <v>27</v>
      </c>
      <c r="H8" s="11">
        <v>26</v>
      </c>
      <c r="I8" s="11">
        <v>4</v>
      </c>
      <c r="J8" s="11">
        <v>6</v>
      </c>
      <c r="K8" s="11">
        <v>704</v>
      </c>
      <c r="L8" s="11">
        <v>341</v>
      </c>
      <c r="M8" s="11">
        <v>363</v>
      </c>
      <c r="N8" s="11">
        <v>245</v>
      </c>
      <c r="O8" s="11">
        <v>229</v>
      </c>
      <c r="P8" s="11">
        <v>230</v>
      </c>
      <c r="Q8" s="11">
        <v>28</v>
      </c>
      <c r="R8" s="14">
        <v>31</v>
      </c>
    </row>
    <row r="9" spans="1:19" s="3" customFormat="1" ht="18" customHeight="1" x14ac:dyDescent="0.15">
      <c r="A9" s="2"/>
      <c r="B9" s="15" t="s">
        <v>27</v>
      </c>
      <c r="C9" s="11">
        <v>2</v>
      </c>
      <c r="D9" s="11">
        <v>30</v>
      </c>
      <c r="E9" s="11">
        <v>7</v>
      </c>
      <c r="F9" s="11">
        <v>50</v>
      </c>
      <c r="G9" s="11">
        <v>26</v>
      </c>
      <c r="H9" s="11">
        <v>24</v>
      </c>
      <c r="I9" s="11">
        <v>8</v>
      </c>
      <c r="J9" s="11">
        <v>6</v>
      </c>
      <c r="K9" s="11">
        <v>720</v>
      </c>
      <c r="L9" s="11">
        <v>354</v>
      </c>
      <c r="M9" s="11">
        <v>366</v>
      </c>
      <c r="N9" s="11">
        <v>223</v>
      </c>
      <c r="O9" s="11">
        <v>249</v>
      </c>
      <c r="P9" s="11">
        <v>248</v>
      </c>
      <c r="Q9" s="11">
        <v>25</v>
      </c>
      <c r="R9" s="14">
        <v>31</v>
      </c>
    </row>
    <row r="10" spans="1:19" s="3" customFormat="1" ht="18" customHeight="1" x14ac:dyDescent="0.15">
      <c r="A10" s="1" t="s">
        <v>29</v>
      </c>
      <c r="B10" s="15" t="s">
        <v>30</v>
      </c>
      <c r="C10" s="11">
        <v>2</v>
      </c>
      <c r="D10" s="11">
        <f t="shared" ref="D10:Q10" si="0">SUM(D15,D21)</f>
        <v>30</v>
      </c>
      <c r="E10" s="11">
        <f t="shared" si="0"/>
        <v>7</v>
      </c>
      <c r="F10" s="11">
        <f t="shared" si="0"/>
        <v>50</v>
      </c>
      <c r="G10" s="11">
        <f t="shared" si="0"/>
        <v>26</v>
      </c>
      <c r="H10" s="11">
        <f t="shared" si="0"/>
        <v>24</v>
      </c>
      <c r="I10" s="11">
        <f t="shared" si="0"/>
        <v>8</v>
      </c>
      <c r="J10" s="11">
        <f t="shared" si="0"/>
        <v>6</v>
      </c>
      <c r="K10" s="11">
        <f t="shared" si="0"/>
        <v>720</v>
      </c>
      <c r="L10" s="11">
        <f t="shared" si="0"/>
        <v>354</v>
      </c>
      <c r="M10" s="11">
        <f t="shared" si="0"/>
        <v>366</v>
      </c>
      <c r="N10" s="11">
        <f t="shared" si="0"/>
        <v>223</v>
      </c>
      <c r="O10" s="11">
        <f t="shared" si="0"/>
        <v>249</v>
      </c>
      <c r="P10" s="11">
        <f t="shared" si="0"/>
        <v>248</v>
      </c>
      <c r="Q10" s="11">
        <f t="shared" si="0"/>
        <v>25</v>
      </c>
      <c r="R10" s="14">
        <f>ROUNDUP((K10-Q10)/(D10-E10),0)</f>
        <v>31</v>
      </c>
    </row>
    <row r="11" spans="1:19" s="3" customFormat="1" ht="18" customHeight="1" x14ac:dyDescent="0.15">
      <c r="A11" s="1"/>
      <c r="B11" s="15" t="s">
        <v>33</v>
      </c>
      <c r="C11" s="11">
        <v>2</v>
      </c>
      <c r="D11" s="11">
        <v>30</v>
      </c>
      <c r="E11" s="11">
        <v>6</v>
      </c>
      <c r="F11" s="11">
        <v>56</v>
      </c>
      <c r="G11" s="11">
        <v>33</v>
      </c>
      <c r="H11" s="11">
        <v>23</v>
      </c>
      <c r="I11" s="11">
        <v>2</v>
      </c>
      <c r="J11" s="11">
        <v>6</v>
      </c>
      <c r="K11" s="11">
        <v>723</v>
      </c>
      <c r="L11" s="11">
        <v>348</v>
      </c>
      <c r="M11" s="11">
        <v>375</v>
      </c>
      <c r="N11" s="11">
        <v>261</v>
      </c>
      <c r="O11" s="11">
        <v>237</v>
      </c>
      <c r="P11" s="11">
        <v>225</v>
      </c>
      <c r="Q11" s="11">
        <v>17</v>
      </c>
      <c r="R11" s="14">
        <v>30</v>
      </c>
    </row>
    <row r="12" spans="1:19" s="18" customFormat="1" ht="18" customHeight="1" x14ac:dyDescent="0.15">
      <c r="A12" s="23"/>
      <c r="B12" s="21" t="s">
        <v>34</v>
      </c>
      <c r="C12" s="12">
        <v>2</v>
      </c>
      <c r="D12" s="12">
        <f t="shared" ref="D12:Q12" si="1">SUM(D18,D24)</f>
        <v>30</v>
      </c>
      <c r="E12" s="12">
        <f t="shared" si="1"/>
        <v>6</v>
      </c>
      <c r="F12" s="12">
        <f t="shared" si="1"/>
        <v>59</v>
      </c>
      <c r="G12" s="12">
        <f t="shared" si="1"/>
        <v>32</v>
      </c>
      <c r="H12" s="12">
        <f t="shared" si="1"/>
        <v>27</v>
      </c>
      <c r="I12" s="12">
        <f t="shared" si="1"/>
        <v>2</v>
      </c>
      <c r="J12" s="12">
        <f t="shared" si="1"/>
        <v>6</v>
      </c>
      <c r="K12" s="12">
        <f t="shared" si="1"/>
        <v>757</v>
      </c>
      <c r="L12" s="12">
        <f t="shared" si="1"/>
        <v>366</v>
      </c>
      <c r="M12" s="12">
        <f t="shared" si="1"/>
        <v>391</v>
      </c>
      <c r="N12" s="12">
        <f t="shared" si="1"/>
        <v>254</v>
      </c>
      <c r="O12" s="12">
        <f t="shared" si="1"/>
        <v>267</v>
      </c>
      <c r="P12" s="12">
        <f t="shared" si="1"/>
        <v>236</v>
      </c>
      <c r="Q12" s="12">
        <f t="shared" si="1"/>
        <v>22</v>
      </c>
      <c r="R12" s="12">
        <f>ROUNDUP((K12-Q12)/(D12-E12),0)</f>
        <v>31</v>
      </c>
      <c r="S12" s="12"/>
    </row>
    <row r="13" spans="1:19" ht="18" customHeight="1" x14ac:dyDescent="0.15">
      <c r="A13" s="26" t="s">
        <v>21</v>
      </c>
      <c r="B13" s="27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9" s="3" customFormat="1" ht="18" customHeight="1" x14ac:dyDescent="0.15">
      <c r="A14" s="1" t="s">
        <v>7</v>
      </c>
      <c r="B14" s="15" t="s">
        <v>26</v>
      </c>
      <c r="C14" s="14"/>
      <c r="D14" s="14">
        <v>17</v>
      </c>
      <c r="E14" s="14">
        <v>5</v>
      </c>
      <c r="F14" s="14">
        <v>31</v>
      </c>
      <c r="G14" s="14">
        <v>14</v>
      </c>
      <c r="H14" s="14">
        <v>17</v>
      </c>
      <c r="I14" s="14">
        <v>0</v>
      </c>
      <c r="J14" s="14">
        <v>3</v>
      </c>
      <c r="K14" s="14">
        <v>387</v>
      </c>
      <c r="L14" s="14">
        <v>188</v>
      </c>
      <c r="M14" s="14">
        <v>199</v>
      </c>
      <c r="N14" s="14">
        <v>127</v>
      </c>
      <c r="O14" s="14">
        <v>132</v>
      </c>
      <c r="P14" s="14">
        <v>128</v>
      </c>
      <c r="Q14" s="14">
        <v>16</v>
      </c>
      <c r="R14" s="14">
        <v>32</v>
      </c>
    </row>
    <row r="15" spans="1:19" s="3" customFormat="1" ht="18" customHeight="1" x14ac:dyDescent="0.15">
      <c r="A15" s="2"/>
      <c r="B15" s="15" t="s">
        <v>27</v>
      </c>
      <c r="C15" s="14"/>
      <c r="D15" s="14">
        <v>16</v>
      </c>
      <c r="E15" s="14">
        <v>5</v>
      </c>
      <c r="F15" s="14">
        <v>28</v>
      </c>
      <c r="G15" s="14">
        <v>15</v>
      </c>
      <c r="H15" s="14">
        <v>13</v>
      </c>
      <c r="I15" s="14">
        <v>2</v>
      </c>
      <c r="J15" s="14">
        <v>3</v>
      </c>
      <c r="K15" s="14">
        <v>369</v>
      </c>
      <c r="L15" s="14">
        <v>170</v>
      </c>
      <c r="M15" s="14">
        <v>199</v>
      </c>
      <c r="N15" s="14">
        <v>108</v>
      </c>
      <c r="O15" s="14">
        <v>127</v>
      </c>
      <c r="P15" s="14">
        <v>134</v>
      </c>
      <c r="Q15" s="14">
        <v>15</v>
      </c>
      <c r="R15" s="14">
        <v>33</v>
      </c>
    </row>
    <row r="16" spans="1:19" s="3" customFormat="1" ht="18" customHeight="1" x14ac:dyDescent="0.15">
      <c r="A16" s="1" t="s">
        <v>29</v>
      </c>
      <c r="B16" s="15" t="s">
        <v>30</v>
      </c>
      <c r="C16" s="14"/>
      <c r="D16" s="14">
        <v>17</v>
      </c>
      <c r="E16" s="14">
        <v>6</v>
      </c>
      <c r="F16" s="14">
        <f>SUM(G16:H16)</f>
        <v>32</v>
      </c>
      <c r="G16" s="14">
        <v>17</v>
      </c>
      <c r="H16" s="14">
        <v>15</v>
      </c>
      <c r="I16" s="14">
        <v>2</v>
      </c>
      <c r="J16" s="14">
        <v>3</v>
      </c>
      <c r="K16" s="14">
        <f>SUM(L16:M16)</f>
        <v>358</v>
      </c>
      <c r="L16" s="14">
        <v>162</v>
      </c>
      <c r="M16" s="14">
        <v>196</v>
      </c>
      <c r="N16" s="14">
        <v>121</v>
      </c>
      <c r="O16" s="14">
        <v>109</v>
      </c>
      <c r="P16" s="14">
        <v>128</v>
      </c>
      <c r="Q16" s="14">
        <v>15</v>
      </c>
      <c r="R16" s="14">
        <f>ROUNDUP((K16-Q16)/(D16-E16),0)</f>
        <v>32</v>
      </c>
    </row>
    <row r="17" spans="1:18" s="3" customFormat="1" ht="18" customHeight="1" x14ac:dyDescent="0.15">
      <c r="A17" s="1"/>
      <c r="B17" s="15" t="s">
        <v>33</v>
      </c>
      <c r="C17" s="14"/>
      <c r="D17" s="14">
        <v>16</v>
      </c>
      <c r="E17" s="14">
        <v>4</v>
      </c>
      <c r="F17" s="14">
        <v>30</v>
      </c>
      <c r="G17" s="14">
        <v>18</v>
      </c>
      <c r="H17" s="14">
        <v>12</v>
      </c>
      <c r="I17" s="14">
        <v>1</v>
      </c>
      <c r="J17" s="14">
        <v>3</v>
      </c>
      <c r="K17" s="14">
        <v>358</v>
      </c>
      <c r="L17" s="14">
        <v>158</v>
      </c>
      <c r="M17" s="14">
        <v>200</v>
      </c>
      <c r="N17" s="14">
        <v>126</v>
      </c>
      <c r="O17" s="14">
        <v>122</v>
      </c>
      <c r="P17" s="14">
        <v>110</v>
      </c>
      <c r="Q17" s="14">
        <v>9</v>
      </c>
      <c r="R17" s="14">
        <v>30</v>
      </c>
    </row>
    <row r="18" spans="1:18" s="18" customFormat="1" ht="18" customHeight="1" x14ac:dyDescent="0.15">
      <c r="A18" s="23"/>
      <c r="B18" s="21" t="s">
        <v>34</v>
      </c>
      <c r="C18" s="13"/>
      <c r="D18" s="13">
        <v>16</v>
      </c>
      <c r="E18" s="13">
        <v>4</v>
      </c>
      <c r="F18" s="13">
        <f>SUM(G18:H18)</f>
        <v>32</v>
      </c>
      <c r="G18" s="13">
        <v>18</v>
      </c>
      <c r="H18" s="13">
        <v>14</v>
      </c>
      <c r="I18" s="13">
        <v>1</v>
      </c>
      <c r="J18" s="13">
        <v>3</v>
      </c>
      <c r="K18" s="13">
        <f>SUM(L18:M18)</f>
        <v>379</v>
      </c>
      <c r="L18" s="13">
        <v>171</v>
      </c>
      <c r="M18" s="13">
        <v>208</v>
      </c>
      <c r="N18" s="13">
        <v>130</v>
      </c>
      <c r="O18" s="13">
        <v>128</v>
      </c>
      <c r="P18" s="13">
        <v>121</v>
      </c>
      <c r="Q18" s="13">
        <v>14</v>
      </c>
      <c r="R18" s="13">
        <f>ROUNDUP((K18-Q18)/(D18-E18),0)</f>
        <v>31</v>
      </c>
    </row>
    <row r="19" spans="1:18" ht="18" customHeight="1" x14ac:dyDescent="0.15">
      <c r="A19" s="26" t="s">
        <v>22</v>
      </c>
      <c r="B19" s="27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s="3" customFormat="1" ht="18" customHeight="1" x14ac:dyDescent="0.15">
      <c r="A20" s="1" t="s">
        <v>7</v>
      </c>
      <c r="B20" s="15" t="s">
        <v>28</v>
      </c>
      <c r="C20" s="14"/>
      <c r="D20" s="14">
        <v>14</v>
      </c>
      <c r="E20" s="14">
        <v>3</v>
      </c>
      <c r="F20" s="14">
        <v>23</v>
      </c>
      <c r="G20" s="14">
        <v>12</v>
      </c>
      <c r="H20" s="14">
        <v>11</v>
      </c>
      <c r="I20" s="14">
        <v>4</v>
      </c>
      <c r="J20" s="14">
        <v>3</v>
      </c>
      <c r="K20" s="14">
        <v>337</v>
      </c>
      <c r="L20" s="14">
        <v>169</v>
      </c>
      <c r="M20" s="14">
        <v>168</v>
      </c>
      <c r="N20" s="14">
        <v>121</v>
      </c>
      <c r="O20" s="14">
        <v>113</v>
      </c>
      <c r="P20" s="14">
        <v>103</v>
      </c>
      <c r="Q20" s="14">
        <v>10</v>
      </c>
      <c r="R20" s="14">
        <v>30</v>
      </c>
    </row>
    <row r="21" spans="1:18" s="3" customFormat="1" ht="18" customHeight="1" x14ac:dyDescent="0.15">
      <c r="A21" s="2"/>
      <c r="B21" s="15" t="s">
        <v>27</v>
      </c>
      <c r="C21" s="14"/>
      <c r="D21" s="14">
        <v>14</v>
      </c>
      <c r="E21" s="14">
        <v>2</v>
      </c>
      <c r="F21" s="14">
        <v>22</v>
      </c>
      <c r="G21" s="14">
        <v>11</v>
      </c>
      <c r="H21" s="14">
        <v>11</v>
      </c>
      <c r="I21" s="14">
        <v>6</v>
      </c>
      <c r="J21" s="14">
        <v>3</v>
      </c>
      <c r="K21" s="14">
        <v>351</v>
      </c>
      <c r="L21" s="14">
        <v>184</v>
      </c>
      <c r="M21" s="14">
        <v>167</v>
      </c>
      <c r="N21" s="14">
        <v>115</v>
      </c>
      <c r="O21" s="14">
        <v>122</v>
      </c>
      <c r="P21" s="14">
        <v>114</v>
      </c>
      <c r="Q21" s="14">
        <v>10</v>
      </c>
      <c r="R21" s="14">
        <v>29</v>
      </c>
    </row>
    <row r="22" spans="1:18" s="3" customFormat="1" ht="18" customHeight="1" x14ac:dyDescent="0.15">
      <c r="A22" s="1" t="s">
        <v>29</v>
      </c>
      <c r="B22" s="15" t="s">
        <v>30</v>
      </c>
      <c r="C22" s="14"/>
      <c r="D22" s="14">
        <v>14</v>
      </c>
      <c r="E22" s="14">
        <v>2</v>
      </c>
      <c r="F22" s="14">
        <f>SUM(G22:H22)</f>
        <v>22</v>
      </c>
      <c r="G22" s="14">
        <v>11</v>
      </c>
      <c r="H22" s="14">
        <v>11</v>
      </c>
      <c r="I22" s="14">
        <v>5</v>
      </c>
      <c r="J22" s="14">
        <v>3</v>
      </c>
      <c r="K22" s="14">
        <f>SUM(L22:M22)</f>
        <v>352</v>
      </c>
      <c r="L22" s="14">
        <v>183</v>
      </c>
      <c r="M22" s="14">
        <v>169</v>
      </c>
      <c r="N22" s="14">
        <v>115</v>
      </c>
      <c r="O22" s="14">
        <v>115</v>
      </c>
      <c r="P22" s="14">
        <v>122</v>
      </c>
      <c r="Q22" s="14">
        <v>7</v>
      </c>
      <c r="R22" s="14">
        <f>ROUNDUP((K22-Q22)/(D22-E22),0)</f>
        <v>29</v>
      </c>
    </row>
    <row r="23" spans="1:18" s="3" customFormat="1" ht="18" customHeight="1" x14ac:dyDescent="0.15">
      <c r="A23" s="1"/>
      <c r="B23" s="15" t="s">
        <v>33</v>
      </c>
      <c r="C23" s="14"/>
      <c r="D23" s="14">
        <v>14</v>
      </c>
      <c r="E23" s="14">
        <v>2</v>
      </c>
      <c r="F23" s="14">
        <v>26</v>
      </c>
      <c r="G23" s="14">
        <v>15</v>
      </c>
      <c r="H23" s="14">
        <v>11</v>
      </c>
      <c r="I23" s="14">
        <v>1</v>
      </c>
      <c r="J23" s="14">
        <v>3</v>
      </c>
      <c r="K23" s="14">
        <v>365</v>
      </c>
      <c r="L23" s="14">
        <v>190</v>
      </c>
      <c r="M23" s="14">
        <v>175</v>
      </c>
      <c r="N23" s="14">
        <v>135</v>
      </c>
      <c r="O23" s="14">
        <v>115</v>
      </c>
      <c r="P23" s="14">
        <v>115</v>
      </c>
      <c r="Q23" s="14">
        <v>8</v>
      </c>
      <c r="R23" s="14">
        <v>30</v>
      </c>
    </row>
    <row r="24" spans="1:18" s="18" customFormat="1" ht="18" customHeight="1" thickBot="1" x14ac:dyDescent="0.2">
      <c r="A24" s="24"/>
      <c r="B24" s="22" t="s">
        <v>34</v>
      </c>
      <c r="C24" s="17"/>
      <c r="D24" s="17">
        <v>14</v>
      </c>
      <c r="E24" s="17">
        <v>2</v>
      </c>
      <c r="F24" s="17">
        <f>SUM(G24:H24)</f>
        <v>27</v>
      </c>
      <c r="G24" s="17">
        <v>14</v>
      </c>
      <c r="H24" s="17">
        <v>13</v>
      </c>
      <c r="I24" s="17">
        <v>1</v>
      </c>
      <c r="J24" s="17">
        <v>3</v>
      </c>
      <c r="K24" s="17">
        <f>SUM(L24:M24)</f>
        <v>378</v>
      </c>
      <c r="L24" s="17">
        <v>195</v>
      </c>
      <c r="M24" s="17">
        <v>183</v>
      </c>
      <c r="N24" s="17">
        <v>124</v>
      </c>
      <c r="O24" s="17">
        <v>139</v>
      </c>
      <c r="P24" s="17">
        <v>115</v>
      </c>
      <c r="Q24" s="17">
        <v>8</v>
      </c>
      <c r="R24" s="17">
        <f>ROUNDUP((K24-Q24)/(D24-E24),0)</f>
        <v>31</v>
      </c>
    </row>
    <row r="25" spans="1:18" s="8" customFormat="1" ht="12" customHeight="1" thickTop="1" x14ac:dyDescent="0.15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s="8" customFormat="1" ht="18.75" customHeight="1" x14ac:dyDescent="0.15">
      <c r="A26" s="9" t="s">
        <v>19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</sheetData>
  <mergeCells count="22">
    <mergeCell ref="P3:R3"/>
    <mergeCell ref="K5:M5"/>
    <mergeCell ref="G5:G6"/>
    <mergeCell ref="I4:I6"/>
    <mergeCell ref="J4:J6"/>
    <mergeCell ref="R4:R6"/>
    <mergeCell ref="A19:B19"/>
    <mergeCell ref="Q5:Q6"/>
    <mergeCell ref="A4:B6"/>
    <mergeCell ref="C4:C6"/>
    <mergeCell ref="A7:B7"/>
    <mergeCell ref="K4:Q4"/>
    <mergeCell ref="F4:H4"/>
    <mergeCell ref="A13:B13"/>
    <mergeCell ref="H5:H6"/>
    <mergeCell ref="P5:P6"/>
    <mergeCell ref="F5:F6"/>
    <mergeCell ref="D4:E4"/>
    <mergeCell ref="D5:D6"/>
    <mergeCell ref="E5:E6"/>
    <mergeCell ref="N5:N6"/>
    <mergeCell ref="O5:O6"/>
  </mergeCells>
  <phoneticPr fontId="1"/>
  <pageMargins left="0.6692913385826772" right="0.47244094488188981" top="0.98425196850393704" bottom="0.59055118110236227" header="0.51181102362204722" footer="0.51181102362204722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１０－３</vt:lpstr>
      <vt:lpstr>'１０－３'!Print_Area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Administrator</cp:lastModifiedBy>
  <cp:lastPrinted>2021-01-21T04:15:37Z</cp:lastPrinted>
  <dcterms:created xsi:type="dcterms:W3CDTF">1997-07-23T04:44:35Z</dcterms:created>
  <dcterms:modified xsi:type="dcterms:W3CDTF">2022-09-14T11:17:28Z</dcterms:modified>
</cp:coreProperties>
</file>