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4年度版　斑鳩町統計資料\09環境対策課\"/>
    </mc:Choice>
  </mc:AlternateContent>
  <bookViews>
    <workbookView xWindow="0" yWindow="0" windowWidth="23040" windowHeight="9096"/>
  </bookViews>
  <sheets>
    <sheet name="１２－１１" sheetId="1" r:id="rId1"/>
  </sheets>
  <calcPr calcId="162913"/>
</workbook>
</file>

<file path=xl/calcChain.xml><?xml version="1.0" encoding="utf-8"?>
<calcChain xmlns="http://schemas.openxmlformats.org/spreadsheetml/2006/main">
  <c r="U12" i="1" l="1"/>
  <c r="V12" i="1" l="1"/>
  <c r="Q13" i="1" l="1"/>
  <c r="Q24" i="1" l="1"/>
  <c r="E24" i="1" s="1"/>
  <c r="Q23" i="1"/>
  <c r="Q22" i="1"/>
  <c r="Q21" i="1"/>
  <c r="Q20" i="1"/>
  <c r="Q19" i="1"/>
  <c r="Q18" i="1"/>
  <c r="Q17" i="1"/>
  <c r="Q16" i="1"/>
  <c r="Q15" i="1"/>
  <c r="Q14" i="1"/>
  <c r="F12" i="1"/>
  <c r="E19" i="1"/>
  <c r="E23" i="1"/>
  <c r="E22" i="1"/>
  <c r="E21" i="1"/>
  <c r="E20" i="1"/>
  <c r="E18" i="1"/>
  <c r="E17" i="1"/>
  <c r="E16" i="1"/>
  <c r="E15" i="1"/>
  <c r="E14" i="1"/>
  <c r="E13" i="1"/>
  <c r="P12" i="1"/>
  <c r="W12" i="1"/>
  <c r="X12" i="1"/>
  <c r="Y12" i="1"/>
  <c r="Z12" i="1"/>
  <c r="AA12" i="1"/>
  <c r="O12" i="1"/>
  <c r="N12" i="1"/>
  <c r="M12" i="1"/>
  <c r="L12" i="1"/>
  <c r="K12" i="1"/>
  <c r="J12" i="1"/>
  <c r="I12" i="1"/>
  <c r="H12" i="1"/>
  <c r="G12" i="1"/>
  <c r="Q12" i="1" l="1"/>
  <c r="E12" i="1"/>
</calcChain>
</file>

<file path=xl/sharedStrings.xml><?xml version="1.0" encoding="utf-8"?>
<sst xmlns="http://schemas.openxmlformats.org/spreadsheetml/2006/main" count="89" uniqueCount="50">
  <si>
    <t>年度・月別</t>
    <rPh sb="0" eb="2">
      <t>ネンド</t>
    </rPh>
    <rPh sb="3" eb="5">
      <t>ツキベツ</t>
    </rPh>
    <phoneticPr fontId="5"/>
  </si>
  <si>
    <t>総量</t>
    <rPh sb="0" eb="2">
      <t>ソウリョウ</t>
    </rPh>
    <phoneticPr fontId="5"/>
  </si>
  <si>
    <t>収集量</t>
    <rPh sb="0" eb="2">
      <t>シュウシュウ</t>
    </rPh>
    <rPh sb="2" eb="3">
      <t>リョウ</t>
    </rPh>
    <phoneticPr fontId="5"/>
  </si>
  <si>
    <t>小型車</t>
    <rPh sb="0" eb="3">
      <t>コガタシャ</t>
    </rPh>
    <phoneticPr fontId="5"/>
  </si>
  <si>
    <t>平成</t>
    <rPh sb="0" eb="2">
      <t>ヘイセイ</t>
    </rPh>
    <phoneticPr fontId="5"/>
  </si>
  <si>
    <t>4月</t>
    <rPh sb="0" eb="2">
      <t>４ガツ</t>
    </rPh>
    <phoneticPr fontId="5"/>
  </si>
  <si>
    <t>5月</t>
  </si>
  <si>
    <t>6月</t>
  </si>
  <si>
    <t>7月</t>
  </si>
  <si>
    <t>8月</t>
  </si>
  <si>
    <t>9月</t>
  </si>
  <si>
    <t>11月</t>
  </si>
  <si>
    <t>12月</t>
  </si>
  <si>
    <t>1月</t>
  </si>
  <si>
    <t>2月</t>
  </si>
  <si>
    <t>3月</t>
  </si>
  <si>
    <t>ペット　ボトル</t>
    <phoneticPr fontId="2"/>
  </si>
  <si>
    <t>　　　</t>
    <phoneticPr fontId="5"/>
  </si>
  <si>
    <t>可燃        ごみ</t>
    <rPh sb="0" eb="2">
      <t>カネン</t>
    </rPh>
    <phoneticPr fontId="5"/>
  </si>
  <si>
    <t>不燃        ごみ</t>
    <rPh sb="0" eb="2">
      <t>フネン</t>
    </rPh>
    <phoneticPr fontId="5"/>
  </si>
  <si>
    <t>粗大        ごみ</t>
    <rPh sb="0" eb="2">
      <t>ソダイ</t>
    </rPh>
    <phoneticPr fontId="5"/>
  </si>
  <si>
    <t>ビニールごみ</t>
    <phoneticPr fontId="5"/>
  </si>
  <si>
    <t>有害        ごみ</t>
    <rPh sb="0" eb="2">
      <t>ユウガイ</t>
    </rPh>
    <phoneticPr fontId="5"/>
  </si>
  <si>
    <t>びん・
缶類</t>
    <rPh sb="4" eb="5">
      <t>カン</t>
    </rPh>
    <rPh sb="5" eb="6">
      <t>ルイ</t>
    </rPh>
    <phoneticPr fontId="5"/>
  </si>
  <si>
    <t>収集車両台数</t>
    <rPh sb="0" eb="2">
      <t>シュウシュウ</t>
    </rPh>
    <rPh sb="2" eb="4">
      <t>シャリョウ</t>
    </rPh>
    <rPh sb="4" eb="6">
      <t>ダイスウ</t>
    </rPh>
    <phoneticPr fontId="5"/>
  </si>
  <si>
    <t>従事職員数</t>
    <rPh sb="0" eb="2">
      <t>ジュウジ</t>
    </rPh>
    <rPh sb="2" eb="5">
      <t>ショクインスウ</t>
    </rPh>
    <phoneticPr fontId="2"/>
  </si>
  <si>
    <t>収集回数</t>
    <rPh sb="0" eb="2">
      <t>シュウシュウ</t>
    </rPh>
    <rPh sb="2" eb="4">
      <t>カイスウ</t>
    </rPh>
    <phoneticPr fontId="2"/>
  </si>
  <si>
    <t>（単位　トン）</t>
    <rPh sb="1" eb="3">
      <t>タンイ</t>
    </rPh>
    <phoneticPr fontId="5"/>
  </si>
  <si>
    <t>食品
トレイ</t>
    <rPh sb="0" eb="2">
      <t>ショクヒン</t>
    </rPh>
    <phoneticPr fontId="2"/>
  </si>
  <si>
    <t>一人当たりの収集量</t>
    <rPh sb="0" eb="2">
      <t>ヒトリ</t>
    </rPh>
    <rPh sb="2" eb="3">
      <t>ア</t>
    </rPh>
    <rPh sb="6" eb="8">
      <t>シュウシュウ</t>
    </rPh>
    <rPh sb="8" eb="9">
      <t>リョウ</t>
    </rPh>
    <phoneticPr fontId="5"/>
  </si>
  <si>
    <t>木くず・草類</t>
    <rPh sb="0" eb="1">
      <t>キ</t>
    </rPh>
    <rPh sb="4" eb="5">
      <t>クサ</t>
    </rPh>
    <rPh sb="5" eb="6">
      <t>ルイ</t>
    </rPh>
    <phoneticPr fontId="2"/>
  </si>
  <si>
    <t>生ごみ</t>
    <rPh sb="0" eb="1">
      <t>ナマ</t>
    </rPh>
    <phoneticPr fontId="2"/>
  </si>
  <si>
    <t>その他プラスチック類</t>
    <rPh sb="2" eb="3">
      <t>タ</t>
    </rPh>
    <rPh sb="9" eb="10">
      <t>ルイ</t>
    </rPh>
    <phoneticPr fontId="5"/>
  </si>
  <si>
    <t>小型
家電</t>
    <rPh sb="0" eb="2">
      <t>コガタ</t>
    </rPh>
    <rPh sb="3" eb="5">
      <t>カデン</t>
    </rPh>
    <phoneticPr fontId="2"/>
  </si>
  <si>
    <t xml:space="preserve"> H26.7～　小型家電回収開始</t>
    <rPh sb="8" eb="10">
      <t>コガタ</t>
    </rPh>
    <rPh sb="10" eb="12">
      <t>カデン</t>
    </rPh>
    <rPh sb="12" eb="14">
      <t>カイシュウ</t>
    </rPh>
    <rPh sb="14" eb="16">
      <t>カイシ</t>
    </rPh>
    <phoneticPr fontId="5"/>
  </si>
  <si>
    <t>資源化率
（％）</t>
    <rPh sb="0" eb="3">
      <t>シゲンカ</t>
    </rPh>
    <rPh sb="3" eb="4">
      <t>リツ</t>
    </rPh>
    <phoneticPr fontId="5"/>
  </si>
  <si>
    <t>28年度</t>
  </si>
  <si>
    <t xml:space="preserve"> 資料：住民生活部　環境対策課</t>
    <rPh sb="1" eb="3">
      <t>シリョウ</t>
    </rPh>
    <rPh sb="4" eb="6">
      <t>ジュウミン</t>
    </rPh>
    <rPh sb="6" eb="8">
      <t>セイカツ</t>
    </rPh>
    <rPh sb="8" eb="9">
      <t>ブ</t>
    </rPh>
    <rPh sb="10" eb="15">
      <t>カンキョウタイサクカ</t>
    </rPh>
    <phoneticPr fontId="5"/>
  </si>
  <si>
    <t>29年度</t>
  </si>
  <si>
    <t>30年度</t>
  </si>
  <si>
    <t>１２－１１　ご　み　の　量　と　処　理　状　況</t>
    <rPh sb="12" eb="13">
      <t>リョウ</t>
    </rPh>
    <rPh sb="16" eb="17">
      <t>トコロ</t>
    </rPh>
    <rPh sb="18" eb="19">
      <t>リ</t>
    </rPh>
    <rPh sb="20" eb="21">
      <t>ジョウ</t>
    </rPh>
    <rPh sb="22" eb="23">
      <t>キョウ</t>
    </rPh>
    <phoneticPr fontId="2"/>
  </si>
  <si>
    <t>令和</t>
    <rPh sb="0" eb="2">
      <t>レイワ</t>
    </rPh>
    <phoneticPr fontId="5"/>
  </si>
  <si>
    <t>10月</t>
  </si>
  <si>
    <t>（各年3月31日現在）</t>
    <rPh sb="1" eb="2">
      <t>カク</t>
    </rPh>
    <rPh sb="2" eb="3">
      <t>ネン</t>
    </rPh>
    <rPh sb="3" eb="5">
      <t>３ガツ</t>
    </rPh>
    <rPh sb="5" eb="8">
      <t>３１ニチ</t>
    </rPh>
    <rPh sb="8" eb="10">
      <t>ゲンザイ</t>
    </rPh>
    <phoneticPr fontId="2"/>
  </si>
  <si>
    <t>元年度</t>
    <rPh sb="0" eb="1">
      <t>ガン</t>
    </rPh>
    <phoneticPr fontId="2"/>
  </si>
  <si>
    <t>令和3年</t>
    <rPh sb="0" eb="2">
      <t>レイワ</t>
    </rPh>
    <rPh sb="3" eb="4">
      <t>ネン</t>
    </rPh>
    <phoneticPr fontId="2"/>
  </si>
  <si>
    <t>2年度</t>
    <phoneticPr fontId="2"/>
  </si>
  <si>
    <t>3年度</t>
    <phoneticPr fontId="2"/>
  </si>
  <si>
    <t>令和4年</t>
    <rPh sb="0" eb="2">
      <t>レイワ</t>
    </rPh>
    <rPh sb="3" eb="4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</si>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</sst>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\ ##0_ ;_ * \-#\ ##0_ ;_ * &quot;-&quot;_ ;_ @_ "/>
    <numFmt numFmtId="177" formatCode="#,##0.000;[Red]\-#,##0.000"/>
    <numFmt numFmtId="178" formatCode="0.00_);[Red]\(0.00\)"/>
    <numFmt numFmtId="179" formatCode=".\ ##0_ ;_ * \-.\ ##0_ ;_ * &quot;-&quot;_ ;_ @_ⴆ"/>
    <numFmt numFmtId="180" formatCode=".\ ##_ ;_ * \-.\ ##_ ;_ * &quot;-&quot;_ ;_ @_ⴆ"/>
    <numFmt numFmtId="181" formatCode="0.00_ "/>
    <numFmt numFmtId="182" formatCode="0.0_ "/>
    <numFmt numFmtId="183" formatCode="0.0_);[Red]\(0.0\)"/>
    <numFmt numFmtId="184" formatCode="0.000_ "/>
    <numFmt numFmtId="185" formatCode="0_ 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3" fillId="0" borderId="0" xfId="0" applyFont="1" applyBorder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77" fontId="3" fillId="0" borderId="0" xfId="1" applyNumberFormat="1" applyFont="1"/>
    <xf numFmtId="0" fontId="10" fillId="0" borderId="0" xfId="0" applyFont="1" applyBorder="1"/>
    <xf numFmtId="0" fontId="10" fillId="0" borderId="0" xfId="0" applyFont="1"/>
    <xf numFmtId="176" fontId="6" fillId="0" borderId="0" xfId="0" applyNumberFormat="1" applyFont="1" applyAlignment="1"/>
    <xf numFmtId="176" fontId="7" fillId="0" borderId="0" xfId="0" applyNumberFormat="1" applyFont="1"/>
    <xf numFmtId="176" fontId="8" fillId="0" borderId="0" xfId="0" applyNumberFormat="1" applyFont="1"/>
    <xf numFmtId="180" fontId="3" fillId="0" borderId="0" xfId="0" applyNumberFormat="1" applyFont="1" applyAlignment="1">
      <alignment horizontal="right"/>
    </xf>
    <xf numFmtId="176" fontId="6" fillId="2" borderId="0" xfId="1" applyNumberFormat="1" applyFont="1" applyFill="1" applyAlignment="1"/>
    <xf numFmtId="178" fontId="3" fillId="0" borderId="0" xfId="0" applyNumberFormat="1" applyFont="1" applyAlignment="1">
      <alignment horizontal="right"/>
    </xf>
    <xf numFmtId="176" fontId="3" fillId="0" borderId="0" xfId="0" applyNumberFormat="1" applyFont="1" applyAlignment="1"/>
    <xf numFmtId="176" fontId="3" fillId="0" borderId="0" xfId="1" applyNumberFormat="1" applyFont="1" applyAlignment="1"/>
    <xf numFmtId="177" fontId="3" fillId="0" borderId="0" xfId="1" applyNumberFormat="1" applyFont="1" applyAlignment="1"/>
    <xf numFmtId="180" fontId="3" fillId="0" borderId="0" xfId="0" applyNumberFormat="1" applyFont="1" applyFill="1" applyAlignment="1">
      <alignment horizontal="right"/>
    </xf>
    <xf numFmtId="0" fontId="11" fillId="0" borderId="0" xfId="0" applyFont="1"/>
    <xf numFmtId="176" fontId="3" fillId="0" borderId="0" xfId="1" applyNumberFormat="1" applyFont="1" applyFill="1" applyAlignment="1"/>
    <xf numFmtId="181" fontId="3" fillId="0" borderId="0" xfId="1" applyNumberFormat="1" applyFont="1" applyFill="1" applyAlignment="1">
      <alignment horizontal="right"/>
    </xf>
    <xf numFmtId="177" fontId="3" fillId="0" borderId="0" xfId="1" applyNumberFormat="1" applyFont="1" applyFill="1" applyAlignment="1"/>
    <xf numFmtId="176" fontId="3" fillId="2" borderId="0" xfId="1" applyNumberFormat="1" applyFont="1" applyFill="1" applyAlignment="1"/>
    <xf numFmtId="0" fontId="12" fillId="0" borderId="0" xfId="0" applyFont="1"/>
    <xf numFmtId="176" fontId="6" fillId="0" borderId="0" xfId="0" applyNumberFormat="1" applyFont="1"/>
    <xf numFmtId="38" fontId="6" fillId="0" borderId="0" xfId="1" applyNumberFormat="1" applyFont="1" applyFill="1" applyAlignment="1">
      <alignment horizontal="right"/>
    </xf>
    <xf numFmtId="183" fontId="6" fillId="0" borderId="0" xfId="0" applyNumberFormat="1" applyFont="1" applyFill="1"/>
    <xf numFmtId="176" fontId="6" fillId="0" borderId="0" xfId="0" applyNumberFormat="1" applyFont="1" applyFill="1"/>
    <xf numFmtId="177" fontId="6" fillId="0" borderId="0" xfId="1" applyNumberFormat="1" applyFont="1" applyFill="1"/>
    <xf numFmtId="176" fontId="6" fillId="0" borderId="0" xfId="0" applyNumberFormat="1" applyFont="1" applyFill="1" applyAlignment="1">
      <alignment horizontal="right"/>
    </xf>
    <xf numFmtId="0" fontId="13" fillId="0" borderId="0" xfId="0" applyFont="1" applyBorder="1"/>
    <xf numFmtId="0" fontId="6" fillId="0" borderId="0" xfId="0" applyFont="1" applyBorder="1"/>
    <xf numFmtId="176" fontId="6" fillId="2" borderId="0" xfId="0" applyNumberFormat="1" applyFont="1" applyFill="1" applyAlignment="1">
      <alignment horizontal="right"/>
    </xf>
    <xf numFmtId="176" fontId="6" fillId="0" borderId="0" xfId="0" applyNumberFormat="1" applyFont="1" applyBorder="1"/>
    <xf numFmtId="176" fontId="6" fillId="0" borderId="0" xfId="0" applyNumberFormat="1" applyFont="1" applyFill="1" applyBorder="1"/>
    <xf numFmtId="183" fontId="6" fillId="0" borderId="0" xfId="0" applyNumberFormat="1" applyFont="1" applyFill="1" applyBorder="1"/>
    <xf numFmtId="0" fontId="13" fillId="0" borderId="1" xfId="0" applyFont="1" applyBorder="1"/>
    <xf numFmtId="0" fontId="6" fillId="0" borderId="1" xfId="0" applyFont="1" applyBorder="1"/>
    <xf numFmtId="176" fontId="6" fillId="0" borderId="2" xfId="0" applyNumberFormat="1" applyFont="1" applyBorder="1"/>
    <xf numFmtId="176" fontId="6" fillId="0" borderId="1" xfId="0" applyNumberFormat="1" applyFont="1" applyBorder="1"/>
    <xf numFmtId="38" fontId="6" fillId="0" borderId="1" xfId="1" applyNumberFormat="1" applyFont="1" applyFill="1" applyBorder="1" applyAlignment="1">
      <alignment horizontal="right"/>
    </xf>
    <xf numFmtId="183" fontId="6" fillId="0" borderId="1" xfId="0" applyNumberFormat="1" applyFont="1" applyFill="1" applyBorder="1"/>
    <xf numFmtId="176" fontId="6" fillId="0" borderId="1" xfId="0" applyNumberFormat="1" applyFont="1" applyFill="1" applyBorder="1"/>
    <xf numFmtId="177" fontId="6" fillId="0" borderId="1" xfId="1" applyNumberFormat="1" applyFont="1" applyFill="1" applyBorder="1"/>
    <xf numFmtId="176" fontId="6" fillId="0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distributed" justifyLastLine="1"/>
    </xf>
    <xf numFmtId="182" fontId="6" fillId="0" borderId="0" xfId="0" applyNumberFormat="1" applyFont="1" applyFill="1" applyAlignment="1">
      <alignment horizontal="right"/>
    </xf>
    <xf numFmtId="182" fontId="6" fillId="0" borderId="1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right" justifyLastLine="1"/>
    </xf>
    <xf numFmtId="0" fontId="6" fillId="0" borderId="4" xfId="0" applyFont="1" applyBorder="1" applyAlignment="1">
      <alignment horizontal="right" justifyLastLine="1"/>
    </xf>
    <xf numFmtId="0" fontId="15" fillId="0" borderId="0" xfId="0" applyFont="1" applyAlignment="1">
      <alignment horizontal="right"/>
    </xf>
    <xf numFmtId="179" fontId="6" fillId="0" borderId="0" xfId="1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1" applyNumberFormat="1" applyFont="1" applyAlignment="1">
      <alignment horizontal="right"/>
    </xf>
    <xf numFmtId="180" fontId="6" fillId="0" borderId="0" xfId="1" applyNumberFormat="1" applyFont="1" applyAlignment="1">
      <alignment horizontal="right"/>
    </xf>
    <xf numFmtId="176" fontId="6" fillId="0" borderId="0" xfId="1" applyNumberFormat="1" applyFont="1" applyFill="1" applyAlignment="1">
      <alignment horizontal="right"/>
    </xf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 applyAlignment="1">
      <alignment horizontal="distributed" justifyLastLine="1"/>
    </xf>
    <xf numFmtId="180" fontId="3" fillId="0" borderId="0" xfId="1" applyNumberFormat="1" applyFont="1" applyFill="1" applyAlignment="1"/>
    <xf numFmtId="0" fontId="3" fillId="0" borderId="15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justifyLastLine="1"/>
    </xf>
    <xf numFmtId="0" fontId="0" fillId="0" borderId="16" xfId="0" applyBorder="1" applyAlignment="1">
      <alignment horizontal="distributed" justifyLastLine="1"/>
    </xf>
    <xf numFmtId="0" fontId="0" fillId="0" borderId="0" xfId="0" applyBorder="1" applyAlignment="1">
      <alignment horizontal="distributed" justifyLastLine="1"/>
    </xf>
    <xf numFmtId="0" fontId="0" fillId="0" borderId="3" xfId="0" applyBorder="1" applyAlignment="1">
      <alignment horizontal="distributed" justifyLastLine="1"/>
    </xf>
    <xf numFmtId="0" fontId="0" fillId="0" borderId="17" xfId="0" applyBorder="1" applyAlignment="1">
      <alignment horizontal="distributed" justifyLastLine="1"/>
    </xf>
    <xf numFmtId="0" fontId="0" fillId="0" borderId="18" xfId="0" applyBorder="1" applyAlignment="1">
      <alignment horizontal="distributed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 justifyLastLine="1"/>
    </xf>
    <xf numFmtId="0" fontId="14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justifyLastLine="1"/>
    </xf>
    <xf numFmtId="0" fontId="6" fillId="0" borderId="0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82" fontId="6" fillId="0" borderId="0" xfId="1" applyNumberFormat="1" applyFont="1" applyAlignment="1">
      <alignment horizontal="right"/>
    </xf>
    <xf numFmtId="184" fontId="6" fillId="0" borderId="0" xfId="1" applyNumberFormat="1" applyFont="1" applyAlignment="1">
      <alignment horizontal="right"/>
    </xf>
    <xf numFmtId="185" fontId="6" fillId="0" borderId="0" xfId="1" applyNumberFormat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8"/>
  <sheetViews>
    <sheetView showGridLines="0" tabSelected="1" zoomScaleNormal="100" zoomScaleSheetLayoutView="100" workbookViewId="0">
      <pane ySplit="6" topLeftCell="A11" activePane="bottomLeft" state="frozen"/>
      <selection pane="bottomLeft" activeCell="AD17" sqref="AD17"/>
    </sheetView>
  </sheetViews>
  <sheetFormatPr defaultRowHeight="13.2" x14ac:dyDescent="0.2"/>
  <cols>
    <col min="1" max="1" width="4.109375" customWidth="1"/>
    <col min="2" max="2" width="4.44140625" customWidth="1"/>
    <col min="3" max="3" width="2.109375" customWidth="1"/>
    <col min="4" max="4" width="4.88671875" customWidth="1"/>
    <col min="5" max="5" width="7.33203125" customWidth="1"/>
    <col min="6" max="6" width="7.5546875" customWidth="1"/>
    <col min="7" max="8" width="5.6640625" customWidth="1"/>
    <col min="9" max="9" width="7.21875" customWidth="1"/>
    <col min="10" max="15" width="5.6640625" customWidth="1"/>
    <col min="16" max="16" width="6.21875" customWidth="1"/>
    <col min="17" max="17" width="8.77734375" customWidth="1"/>
    <col min="18" max="27" width="5.6640625" customWidth="1"/>
  </cols>
  <sheetData>
    <row r="1" spans="2:28" ht="24" customHeight="1" x14ac:dyDescent="0.2">
      <c r="B1" s="3" t="s">
        <v>40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3"/>
      <c r="T1" s="3"/>
      <c r="U1" s="3"/>
      <c r="V1" s="3"/>
      <c r="W1" s="3"/>
      <c r="X1" s="3"/>
      <c r="Y1" s="3"/>
      <c r="Z1" s="3"/>
      <c r="AA1" s="3"/>
      <c r="AB1" s="1"/>
    </row>
    <row r="2" spans="2:28" ht="21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 t="s">
        <v>17</v>
      </c>
      <c r="S2" s="10"/>
      <c r="T2" s="10"/>
      <c r="U2" s="10"/>
      <c r="V2" s="10"/>
      <c r="W2" s="10"/>
      <c r="X2" s="10"/>
      <c r="Y2" s="10"/>
      <c r="Z2" s="10"/>
      <c r="AA2" s="59" t="s">
        <v>43</v>
      </c>
      <c r="AB2" s="1"/>
    </row>
    <row r="3" spans="2:28" ht="13.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  <c r="AA3" s="59" t="s">
        <v>27</v>
      </c>
      <c r="AB3" s="1"/>
    </row>
    <row r="4" spans="2:28" ht="33.75" customHeight="1" thickTop="1" x14ac:dyDescent="0.2">
      <c r="B4" s="68" t="s">
        <v>0</v>
      </c>
      <c r="C4" s="69"/>
      <c r="D4" s="70"/>
      <c r="E4" s="83" t="s">
        <v>1</v>
      </c>
      <c r="F4" s="85" t="s">
        <v>2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91" t="s">
        <v>35</v>
      </c>
      <c r="S4" s="89" t="s">
        <v>24</v>
      </c>
      <c r="T4" s="89" t="s">
        <v>25</v>
      </c>
      <c r="U4" s="85" t="s">
        <v>26</v>
      </c>
      <c r="V4" s="86"/>
      <c r="W4" s="86"/>
      <c r="X4" s="86"/>
      <c r="Y4" s="86"/>
      <c r="Z4" s="86"/>
      <c r="AA4" s="86"/>
      <c r="AB4" s="5"/>
    </row>
    <row r="5" spans="2:28" ht="18" customHeight="1" x14ac:dyDescent="0.2">
      <c r="B5" s="71"/>
      <c r="C5" s="71"/>
      <c r="D5" s="72"/>
      <c r="E5" s="84"/>
      <c r="F5" s="75" t="s">
        <v>18</v>
      </c>
      <c r="G5" s="75" t="s">
        <v>19</v>
      </c>
      <c r="H5" s="75" t="s">
        <v>20</v>
      </c>
      <c r="I5" s="94" t="s">
        <v>30</v>
      </c>
      <c r="J5" s="94" t="s">
        <v>31</v>
      </c>
      <c r="K5" s="75" t="s">
        <v>32</v>
      </c>
      <c r="L5" s="75" t="s">
        <v>22</v>
      </c>
      <c r="M5" s="94" t="s">
        <v>33</v>
      </c>
      <c r="N5" s="75" t="s">
        <v>23</v>
      </c>
      <c r="O5" s="75" t="s">
        <v>16</v>
      </c>
      <c r="P5" s="96" t="s">
        <v>28</v>
      </c>
      <c r="Q5" s="75" t="s">
        <v>29</v>
      </c>
      <c r="R5" s="92"/>
      <c r="S5" s="90"/>
      <c r="T5" s="90"/>
      <c r="U5" s="75" t="s">
        <v>18</v>
      </c>
      <c r="V5" s="75" t="s">
        <v>19</v>
      </c>
      <c r="W5" s="75" t="s">
        <v>20</v>
      </c>
      <c r="X5" s="75" t="s">
        <v>32</v>
      </c>
      <c r="Y5" s="75" t="s">
        <v>22</v>
      </c>
      <c r="Z5" s="75" t="s">
        <v>23</v>
      </c>
      <c r="AA5" s="87" t="s">
        <v>16</v>
      </c>
      <c r="AB5" s="5"/>
    </row>
    <row r="6" spans="2:28" ht="27" customHeight="1" x14ac:dyDescent="0.2">
      <c r="B6" s="73"/>
      <c r="C6" s="73"/>
      <c r="D6" s="74"/>
      <c r="E6" s="84"/>
      <c r="F6" s="76"/>
      <c r="G6" s="76" t="s">
        <v>19</v>
      </c>
      <c r="H6" s="76" t="s">
        <v>20</v>
      </c>
      <c r="I6" s="95"/>
      <c r="J6" s="95"/>
      <c r="K6" s="76" t="s">
        <v>21</v>
      </c>
      <c r="L6" s="76" t="s">
        <v>22</v>
      </c>
      <c r="M6" s="95"/>
      <c r="N6" s="76" t="s">
        <v>23</v>
      </c>
      <c r="O6" s="76" t="s">
        <v>16</v>
      </c>
      <c r="P6" s="97"/>
      <c r="Q6" s="76" t="s">
        <v>23</v>
      </c>
      <c r="R6" s="93"/>
      <c r="S6" s="88"/>
      <c r="T6" s="88" t="s">
        <v>3</v>
      </c>
      <c r="U6" s="76"/>
      <c r="V6" s="76" t="s">
        <v>19</v>
      </c>
      <c r="W6" s="76" t="s">
        <v>20</v>
      </c>
      <c r="X6" s="76" t="s">
        <v>21</v>
      </c>
      <c r="Y6" s="76" t="s">
        <v>22</v>
      </c>
      <c r="Z6" s="76" t="s">
        <v>23</v>
      </c>
      <c r="AA6" s="88" t="s">
        <v>16</v>
      </c>
      <c r="AB6" s="5"/>
    </row>
    <row r="7" spans="2:28" ht="24.9" customHeight="1" x14ac:dyDescent="0.2">
      <c r="B7" s="66" t="s">
        <v>4</v>
      </c>
      <c r="C7" s="79" t="s">
        <v>36</v>
      </c>
      <c r="D7" s="80"/>
      <c r="E7" s="6">
        <v>6386.23</v>
      </c>
      <c r="F7" s="6">
        <v>3488.05</v>
      </c>
      <c r="G7" s="6">
        <v>395.11999999999995</v>
      </c>
      <c r="H7" s="6">
        <v>92.99</v>
      </c>
      <c r="I7" s="6">
        <v>1075.94</v>
      </c>
      <c r="J7" s="6">
        <v>434.09000000000003</v>
      </c>
      <c r="K7" s="6">
        <v>584.74000000000012</v>
      </c>
      <c r="L7" s="6">
        <v>15.48</v>
      </c>
      <c r="M7" s="21">
        <v>1.6500000000000004</v>
      </c>
      <c r="N7" s="6">
        <v>236.97</v>
      </c>
      <c r="O7" s="6">
        <v>59.54</v>
      </c>
      <c r="P7" s="20">
        <v>1.9499999999999995</v>
      </c>
      <c r="Q7" s="12">
        <v>0.22589999999999999</v>
      </c>
      <c r="R7" s="18">
        <v>54.9</v>
      </c>
      <c r="S7" s="7">
        <v>14</v>
      </c>
      <c r="T7" s="7">
        <v>19</v>
      </c>
      <c r="U7" s="6">
        <v>207</v>
      </c>
      <c r="V7" s="6">
        <v>94</v>
      </c>
      <c r="W7" s="7">
        <v>0</v>
      </c>
      <c r="X7" s="6">
        <v>105</v>
      </c>
      <c r="Y7" s="6">
        <v>5</v>
      </c>
      <c r="Z7" s="6">
        <v>48</v>
      </c>
      <c r="AA7" s="6">
        <v>48</v>
      </c>
      <c r="AB7" s="4"/>
    </row>
    <row r="8" spans="2:28" s="14" customFormat="1" ht="24.9" customHeight="1" x14ac:dyDescent="0.2">
      <c r="B8" s="13"/>
      <c r="C8" s="79" t="s">
        <v>38</v>
      </c>
      <c r="D8" s="80"/>
      <c r="E8" s="21">
        <v>6248.4</v>
      </c>
      <c r="F8" s="22">
        <v>3424</v>
      </c>
      <c r="G8" s="22">
        <v>389</v>
      </c>
      <c r="H8" s="22">
        <v>100</v>
      </c>
      <c r="I8" s="22">
        <v>992</v>
      </c>
      <c r="J8" s="22">
        <v>435</v>
      </c>
      <c r="K8" s="22">
        <v>593</v>
      </c>
      <c r="L8" s="22">
        <v>15</v>
      </c>
      <c r="M8" s="21">
        <v>1.5000000000000007</v>
      </c>
      <c r="N8" s="22">
        <v>237</v>
      </c>
      <c r="O8" s="22">
        <v>60</v>
      </c>
      <c r="P8" s="20">
        <v>1.9000000000000004</v>
      </c>
      <c r="Q8" s="23">
        <v>0.2207837178898272</v>
      </c>
      <c r="R8" s="18">
        <v>54.1</v>
      </c>
      <c r="S8" s="22">
        <v>13</v>
      </c>
      <c r="T8" s="22">
        <v>16</v>
      </c>
      <c r="U8" s="22">
        <v>208</v>
      </c>
      <c r="V8" s="22">
        <v>96</v>
      </c>
      <c r="W8" s="7">
        <v>0</v>
      </c>
      <c r="X8" s="22">
        <v>103</v>
      </c>
      <c r="Y8" s="22">
        <v>7</v>
      </c>
      <c r="Z8" s="22">
        <v>48</v>
      </c>
      <c r="AA8" s="22">
        <v>48</v>
      </c>
      <c r="AB8" s="1"/>
    </row>
    <row r="9" spans="2:28" s="14" customFormat="1" ht="24.9" customHeight="1" x14ac:dyDescent="0.2">
      <c r="B9" s="13"/>
      <c r="C9" s="79" t="s">
        <v>39</v>
      </c>
      <c r="D9" s="80"/>
      <c r="E9" s="21">
        <v>6382.1799999999985</v>
      </c>
      <c r="F9" s="22">
        <v>3484.4399999999996</v>
      </c>
      <c r="G9" s="22">
        <v>406.19000000000005</v>
      </c>
      <c r="H9" s="22">
        <v>109.55999999999999</v>
      </c>
      <c r="I9" s="22">
        <v>1066.33</v>
      </c>
      <c r="J9" s="22">
        <v>461.63</v>
      </c>
      <c r="K9" s="26">
        <v>561.55999999999995</v>
      </c>
      <c r="L9" s="26">
        <v>15.91</v>
      </c>
      <c r="M9" s="26">
        <v>1.9199999999999997</v>
      </c>
      <c r="N9" s="26">
        <v>207.48999999999998</v>
      </c>
      <c r="O9" s="26">
        <v>65.039999999999992</v>
      </c>
      <c r="P9" s="27">
        <v>2.1099999999999994</v>
      </c>
      <c r="Q9" s="28">
        <v>0.22551075933712586</v>
      </c>
      <c r="R9" s="24">
        <v>54.1</v>
      </c>
      <c r="S9" s="29">
        <v>13</v>
      </c>
      <c r="T9" s="29">
        <v>16</v>
      </c>
      <c r="U9" s="26">
        <v>205</v>
      </c>
      <c r="V9" s="26">
        <v>96</v>
      </c>
      <c r="W9" s="26">
        <v>0</v>
      </c>
      <c r="X9" s="26">
        <v>103</v>
      </c>
      <c r="Y9" s="26">
        <v>5</v>
      </c>
      <c r="Z9" s="26">
        <v>47</v>
      </c>
      <c r="AA9" s="26">
        <v>47</v>
      </c>
      <c r="AB9" s="30"/>
    </row>
    <row r="10" spans="2:28" s="14" customFormat="1" ht="24.9" customHeight="1" x14ac:dyDescent="0.2">
      <c r="B10" s="65" t="s">
        <v>41</v>
      </c>
      <c r="C10" s="79" t="s">
        <v>44</v>
      </c>
      <c r="D10" s="80"/>
      <c r="E10" s="21">
        <v>6525.0999999999995</v>
      </c>
      <c r="F10" s="22">
        <v>3580.3999999999996</v>
      </c>
      <c r="G10" s="22">
        <v>398.43</v>
      </c>
      <c r="H10" s="22">
        <v>116.53999999999999</v>
      </c>
      <c r="I10" s="22">
        <v>1029.3799999999999</v>
      </c>
      <c r="J10" s="22">
        <v>473.35</v>
      </c>
      <c r="K10" s="26">
        <v>615.35</v>
      </c>
      <c r="L10" s="26">
        <v>13.19</v>
      </c>
      <c r="M10" s="26">
        <v>1.85</v>
      </c>
      <c r="N10" s="26">
        <v>221.04</v>
      </c>
      <c r="O10" s="26">
        <v>73.25</v>
      </c>
      <c r="P10" s="27">
        <v>2.3199999999999998</v>
      </c>
      <c r="Q10" s="28">
        <v>0.23130450194966329</v>
      </c>
      <c r="R10" s="24">
        <v>50.3</v>
      </c>
      <c r="S10" s="29">
        <v>13</v>
      </c>
      <c r="T10" s="29">
        <v>15</v>
      </c>
      <c r="U10" s="26">
        <v>206</v>
      </c>
      <c r="V10" s="26">
        <v>96</v>
      </c>
      <c r="W10" s="26">
        <v>0</v>
      </c>
      <c r="X10" s="26">
        <v>102</v>
      </c>
      <c r="Y10" s="26">
        <v>4</v>
      </c>
      <c r="Z10" s="26">
        <v>47</v>
      </c>
      <c r="AA10" s="26">
        <v>47</v>
      </c>
      <c r="AB10" s="30"/>
    </row>
    <row r="11" spans="2:28" s="14" customFormat="1" ht="24.9" customHeight="1" x14ac:dyDescent="0.2">
      <c r="B11" s="66"/>
      <c r="C11" s="79" t="s">
        <v>46</v>
      </c>
      <c r="D11" s="80"/>
      <c r="E11" s="21">
        <v>6445.9000000000005</v>
      </c>
      <c r="F11" s="22">
        <v>3366</v>
      </c>
      <c r="G11" s="22">
        <v>432</v>
      </c>
      <c r="H11" s="22">
        <v>142</v>
      </c>
      <c r="I11" s="22">
        <v>1081</v>
      </c>
      <c r="J11" s="22">
        <v>452</v>
      </c>
      <c r="K11" s="26">
        <v>638</v>
      </c>
      <c r="L11" s="26">
        <v>18</v>
      </c>
      <c r="M11" s="67">
        <v>2.8000000000000003</v>
      </c>
      <c r="N11" s="26">
        <v>234</v>
      </c>
      <c r="O11" s="26">
        <v>78</v>
      </c>
      <c r="P11" s="27">
        <v>2.1</v>
      </c>
      <c r="Q11" s="28">
        <v>0.22849698688408368</v>
      </c>
      <c r="R11" s="24">
        <v>56.8</v>
      </c>
      <c r="S11" s="29">
        <v>12</v>
      </c>
      <c r="T11" s="29">
        <v>15</v>
      </c>
      <c r="U11" s="26">
        <v>205</v>
      </c>
      <c r="V11" s="26">
        <v>103</v>
      </c>
      <c r="W11" s="26">
        <v>0</v>
      </c>
      <c r="X11" s="26">
        <v>102</v>
      </c>
      <c r="Y11" s="26">
        <v>4</v>
      </c>
      <c r="Z11" s="26">
        <v>48</v>
      </c>
      <c r="AA11" s="26">
        <v>48</v>
      </c>
      <c r="AB11" s="30"/>
    </row>
    <row r="12" spans="2:28" s="25" customFormat="1" ht="24.9" customHeight="1" x14ac:dyDescent="0.2">
      <c r="B12" s="52"/>
      <c r="C12" s="81" t="s">
        <v>47</v>
      </c>
      <c r="D12" s="82"/>
      <c r="E12" s="61">
        <f>SUM(F12:P12)</f>
        <v>6583.5</v>
      </c>
      <c r="F12" s="62">
        <f>SUM(F13:F24)</f>
        <v>3579</v>
      </c>
      <c r="G12" s="62">
        <f t="shared" ref="G12:U12" si="0">SUM(G13:G24)</f>
        <v>408</v>
      </c>
      <c r="H12" s="62">
        <f t="shared" si="0"/>
        <v>129</v>
      </c>
      <c r="I12" s="62">
        <f t="shared" si="0"/>
        <v>1055</v>
      </c>
      <c r="J12" s="62">
        <f t="shared" si="0"/>
        <v>450</v>
      </c>
      <c r="K12" s="62">
        <f t="shared" si="0"/>
        <v>642</v>
      </c>
      <c r="L12" s="62">
        <f t="shared" si="0"/>
        <v>14</v>
      </c>
      <c r="M12" s="63">
        <f t="shared" si="0"/>
        <v>2.5</v>
      </c>
      <c r="N12" s="62">
        <f t="shared" si="0"/>
        <v>225</v>
      </c>
      <c r="O12" s="62">
        <f t="shared" si="0"/>
        <v>77</v>
      </c>
      <c r="P12" s="60">
        <f t="shared" si="0"/>
        <v>2</v>
      </c>
      <c r="Q12" s="99">
        <f>SUM(Q13:Q24)</f>
        <v>0.23337468982630274</v>
      </c>
      <c r="R12" s="98">
        <v>55.7</v>
      </c>
      <c r="S12" s="100">
        <v>12</v>
      </c>
      <c r="T12" s="62">
        <v>14</v>
      </c>
      <c r="U12" s="62">
        <f t="shared" si="0"/>
        <v>206</v>
      </c>
      <c r="V12" s="64">
        <f>SUM(V13:V24)</f>
        <v>102</v>
      </c>
      <c r="W12" s="64">
        <f t="shared" ref="W12:AA12" si="1">SUM(W13:W24)</f>
        <v>0</v>
      </c>
      <c r="X12" s="64">
        <f t="shared" si="1"/>
        <v>103</v>
      </c>
      <c r="Y12" s="64">
        <f t="shared" si="1"/>
        <v>3</v>
      </c>
      <c r="Z12" s="64">
        <f t="shared" si="1"/>
        <v>48</v>
      </c>
      <c r="AA12" s="64">
        <f t="shared" si="1"/>
        <v>48</v>
      </c>
      <c r="AB12" s="4"/>
    </row>
    <row r="13" spans="2:28" ht="18" customHeight="1" x14ac:dyDescent="0.2">
      <c r="B13" s="77" t="s">
        <v>45</v>
      </c>
      <c r="C13" s="78"/>
      <c r="D13" s="57" t="s">
        <v>5</v>
      </c>
      <c r="E13" s="15">
        <f t="shared" ref="E13:E23" si="2">SUM(F13:P13)</f>
        <v>554.30000000000007</v>
      </c>
      <c r="F13" s="31">
        <v>301</v>
      </c>
      <c r="G13" s="31">
        <v>42</v>
      </c>
      <c r="H13" s="31">
        <v>13</v>
      </c>
      <c r="I13" s="31">
        <v>70</v>
      </c>
      <c r="J13" s="31">
        <v>39</v>
      </c>
      <c r="K13" s="31">
        <v>61</v>
      </c>
      <c r="L13" s="32">
        <v>0</v>
      </c>
      <c r="M13" s="33">
        <v>0.2</v>
      </c>
      <c r="N13" s="31">
        <v>21</v>
      </c>
      <c r="O13" s="34">
        <v>7</v>
      </c>
      <c r="P13" s="33">
        <v>0.1</v>
      </c>
      <c r="Q13" s="35">
        <f>SUM(F13:P13)/28210</f>
        <v>1.9649060616802556E-2</v>
      </c>
      <c r="R13" s="53">
        <v>50.9</v>
      </c>
      <c r="S13" s="36">
        <v>12</v>
      </c>
      <c r="T13" s="36">
        <v>14</v>
      </c>
      <c r="U13" s="36">
        <v>18</v>
      </c>
      <c r="V13" s="36">
        <v>8</v>
      </c>
      <c r="W13" s="36" t="s">
        <v>49</v>
      </c>
      <c r="X13" s="36">
        <v>10</v>
      </c>
      <c r="Y13" s="36" t="s">
        <v>49</v>
      </c>
      <c r="Z13" s="36">
        <v>4</v>
      </c>
      <c r="AA13" s="36">
        <v>4</v>
      </c>
      <c r="AB13" s="1"/>
    </row>
    <row r="14" spans="2:28" ht="18" customHeight="1" x14ac:dyDescent="0.2">
      <c r="D14" s="57" t="s">
        <v>6</v>
      </c>
      <c r="E14" s="15">
        <f t="shared" si="2"/>
        <v>551.5</v>
      </c>
      <c r="F14" s="31">
        <v>299</v>
      </c>
      <c r="G14" s="31">
        <v>36</v>
      </c>
      <c r="H14" s="31">
        <v>12</v>
      </c>
      <c r="I14" s="31">
        <v>88</v>
      </c>
      <c r="J14" s="31">
        <v>38</v>
      </c>
      <c r="K14" s="31">
        <v>54</v>
      </c>
      <c r="L14" s="32">
        <v>0</v>
      </c>
      <c r="M14" s="33">
        <v>0.4</v>
      </c>
      <c r="N14" s="31">
        <v>18</v>
      </c>
      <c r="O14" s="34">
        <v>6</v>
      </c>
      <c r="P14" s="33">
        <v>0.1</v>
      </c>
      <c r="Q14" s="35">
        <f t="shared" ref="Q14:Q24" si="3">SUM(F14:P14)/28210</f>
        <v>1.9549805033676003E-2</v>
      </c>
      <c r="R14" s="53">
        <v>51</v>
      </c>
      <c r="S14" s="19">
        <v>12</v>
      </c>
      <c r="T14" s="36">
        <v>14</v>
      </c>
      <c r="U14" s="36">
        <v>17</v>
      </c>
      <c r="V14" s="36">
        <v>9</v>
      </c>
      <c r="W14" s="36" t="s">
        <v>49</v>
      </c>
      <c r="X14" s="36">
        <v>8</v>
      </c>
      <c r="Y14" s="36" t="s">
        <v>49</v>
      </c>
      <c r="Z14" s="36">
        <v>4</v>
      </c>
      <c r="AA14" s="36">
        <v>4</v>
      </c>
      <c r="AB14" s="1"/>
    </row>
    <row r="15" spans="2:28" ht="18" customHeight="1" x14ac:dyDescent="0.2">
      <c r="B15" s="55"/>
      <c r="C15" s="56"/>
      <c r="D15" s="57" t="s">
        <v>7</v>
      </c>
      <c r="E15" s="15">
        <f t="shared" si="2"/>
        <v>558.40000000000009</v>
      </c>
      <c r="F15" s="31">
        <v>291</v>
      </c>
      <c r="G15" s="31">
        <v>37</v>
      </c>
      <c r="H15" s="31">
        <v>11</v>
      </c>
      <c r="I15" s="31">
        <v>103</v>
      </c>
      <c r="J15" s="31">
        <v>39</v>
      </c>
      <c r="K15" s="31">
        <v>49</v>
      </c>
      <c r="L15" s="32">
        <v>4</v>
      </c>
      <c r="M15" s="33">
        <v>0.2</v>
      </c>
      <c r="N15" s="31">
        <v>17</v>
      </c>
      <c r="O15" s="34">
        <v>7</v>
      </c>
      <c r="P15" s="33">
        <v>0.2</v>
      </c>
      <c r="Q15" s="35">
        <f t="shared" si="3"/>
        <v>1.9794399149237862E-2</v>
      </c>
      <c r="R15" s="53">
        <v>52.8</v>
      </c>
      <c r="S15" s="36">
        <v>12</v>
      </c>
      <c r="T15" s="36">
        <v>14</v>
      </c>
      <c r="U15" s="36">
        <v>17</v>
      </c>
      <c r="V15" s="36">
        <v>9</v>
      </c>
      <c r="W15" s="36" t="s">
        <v>49</v>
      </c>
      <c r="X15" s="36">
        <v>8</v>
      </c>
      <c r="Y15" s="36">
        <v>1</v>
      </c>
      <c r="Z15" s="36">
        <v>4</v>
      </c>
      <c r="AA15" s="36">
        <v>4</v>
      </c>
      <c r="AB15" s="1"/>
    </row>
    <row r="16" spans="2:28" ht="18" customHeight="1" x14ac:dyDescent="0.2">
      <c r="B16" s="55"/>
      <c r="C16" s="56"/>
      <c r="D16" s="57" t="s">
        <v>8</v>
      </c>
      <c r="E16" s="15">
        <f t="shared" si="2"/>
        <v>583.40000000000009</v>
      </c>
      <c r="F16" s="31">
        <v>304</v>
      </c>
      <c r="G16" s="31">
        <v>30</v>
      </c>
      <c r="H16" s="31">
        <v>10</v>
      </c>
      <c r="I16" s="31">
        <v>103</v>
      </c>
      <c r="J16" s="31">
        <v>44</v>
      </c>
      <c r="K16" s="31">
        <v>61</v>
      </c>
      <c r="L16" s="32">
        <v>0</v>
      </c>
      <c r="M16" s="33">
        <v>0.2</v>
      </c>
      <c r="N16" s="31">
        <v>22</v>
      </c>
      <c r="O16" s="34">
        <v>9</v>
      </c>
      <c r="P16" s="33">
        <v>0.2</v>
      </c>
      <c r="Q16" s="35">
        <f t="shared" si="3"/>
        <v>2.0680609712867781E-2</v>
      </c>
      <c r="R16" s="53">
        <v>52.9</v>
      </c>
      <c r="S16" s="19">
        <v>12</v>
      </c>
      <c r="T16" s="36">
        <v>14</v>
      </c>
      <c r="U16" s="36">
        <v>18</v>
      </c>
      <c r="V16" s="36">
        <v>8</v>
      </c>
      <c r="W16" s="36" t="s">
        <v>49</v>
      </c>
      <c r="X16" s="36">
        <v>10</v>
      </c>
      <c r="Y16" s="36" t="s">
        <v>49</v>
      </c>
      <c r="Z16" s="36">
        <v>4</v>
      </c>
      <c r="AA16" s="36">
        <v>4</v>
      </c>
      <c r="AB16" s="1"/>
    </row>
    <row r="17" spans="2:28" ht="18" customHeight="1" x14ac:dyDescent="0.2">
      <c r="B17" s="55"/>
      <c r="C17" s="56"/>
      <c r="D17" s="57" t="s">
        <v>9</v>
      </c>
      <c r="E17" s="15">
        <f t="shared" si="2"/>
        <v>609.5</v>
      </c>
      <c r="F17" s="31">
        <v>319</v>
      </c>
      <c r="G17" s="31">
        <v>25</v>
      </c>
      <c r="H17" s="31">
        <v>11</v>
      </c>
      <c r="I17" s="31">
        <v>134</v>
      </c>
      <c r="J17" s="31">
        <v>43</v>
      </c>
      <c r="K17" s="31">
        <v>51</v>
      </c>
      <c r="L17" s="32">
        <v>0</v>
      </c>
      <c r="M17" s="33">
        <v>0.4</v>
      </c>
      <c r="N17" s="31">
        <v>18</v>
      </c>
      <c r="O17" s="34">
        <v>8</v>
      </c>
      <c r="P17" s="33">
        <v>0.1</v>
      </c>
      <c r="Q17" s="35">
        <f t="shared" si="3"/>
        <v>2.1605813541297411E-2</v>
      </c>
      <c r="R17" s="53">
        <v>53.2</v>
      </c>
      <c r="S17" s="36">
        <v>12</v>
      </c>
      <c r="T17" s="36">
        <v>14</v>
      </c>
      <c r="U17" s="36">
        <v>18</v>
      </c>
      <c r="V17" s="36">
        <v>8</v>
      </c>
      <c r="W17" s="36" t="s">
        <v>49</v>
      </c>
      <c r="X17" s="36">
        <v>8</v>
      </c>
      <c r="Y17" s="36" t="s">
        <v>49</v>
      </c>
      <c r="Z17" s="36">
        <v>4</v>
      </c>
      <c r="AA17" s="36">
        <v>4</v>
      </c>
      <c r="AB17" s="1"/>
    </row>
    <row r="18" spans="2:28" ht="18" customHeight="1" x14ac:dyDescent="0.2">
      <c r="B18" s="55"/>
      <c r="C18" s="56"/>
      <c r="D18" s="57" t="s">
        <v>10</v>
      </c>
      <c r="E18" s="15">
        <f t="shared" si="2"/>
        <v>543.40000000000009</v>
      </c>
      <c r="F18" s="31">
        <v>282</v>
      </c>
      <c r="G18" s="31">
        <v>37</v>
      </c>
      <c r="H18" s="31">
        <v>10</v>
      </c>
      <c r="I18" s="31">
        <v>101</v>
      </c>
      <c r="J18" s="31">
        <v>31</v>
      </c>
      <c r="K18" s="31">
        <v>54</v>
      </c>
      <c r="L18" s="32">
        <v>3</v>
      </c>
      <c r="M18" s="33">
        <v>0.2</v>
      </c>
      <c r="N18" s="31">
        <v>18</v>
      </c>
      <c r="O18" s="34">
        <v>7</v>
      </c>
      <c r="P18" s="33">
        <v>0.2</v>
      </c>
      <c r="Q18" s="35">
        <f t="shared" si="3"/>
        <v>1.9262672811059912E-2</v>
      </c>
      <c r="R18" s="53">
        <v>56.9</v>
      </c>
      <c r="S18" s="19">
        <v>12</v>
      </c>
      <c r="T18" s="36">
        <v>14</v>
      </c>
      <c r="U18" s="36">
        <v>17</v>
      </c>
      <c r="V18" s="36">
        <v>8</v>
      </c>
      <c r="W18" s="36" t="s">
        <v>49</v>
      </c>
      <c r="X18" s="36">
        <v>9</v>
      </c>
      <c r="Y18" s="36">
        <v>1</v>
      </c>
      <c r="Z18" s="36">
        <v>4</v>
      </c>
      <c r="AA18" s="36">
        <v>4</v>
      </c>
      <c r="AB18" s="1"/>
    </row>
    <row r="19" spans="2:28" ht="18" customHeight="1" x14ac:dyDescent="0.2">
      <c r="B19" s="55"/>
      <c r="C19" s="56"/>
      <c r="D19" s="57" t="s">
        <v>42</v>
      </c>
      <c r="E19" s="15">
        <f>SUM(F19:P19)</f>
        <v>566.40000000000009</v>
      </c>
      <c r="F19" s="31">
        <v>282</v>
      </c>
      <c r="G19" s="31">
        <v>31</v>
      </c>
      <c r="H19" s="31">
        <v>11</v>
      </c>
      <c r="I19" s="31">
        <v>123</v>
      </c>
      <c r="J19" s="31">
        <v>37</v>
      </c>
      <c r="K19" s="31">
        <v>53</v>
      </c>
      <c r="L19" s="32">
        <v>0</v>
      </c>
      <c r="M19" s="33">
        <v>0.2</v>
      </c>
      <c r="N19" s="31">
        <v>21</v>
      </c>
      <c r="O19" s="34">
        <v>8</v>
      </c>
      <c r="P19" s="33">
        <v>0.2</v>
      </c>
      <c r="Q19" s="35">
        <f t="shared" si="3"/>
        <v>2.0077986529599436E-2</v>
      </c>
      <c r="R19" s="53">
        <v>56.5</v>
      </c>
      <c r="S19" s="36">
        <v>12</v>
      </c>
      <c r="T19" s="36">
        <v>14</v>
      </c>
      <c r="U19" s="36">
        <v>17</v>
      </c>
      <c r="V19" s="36">
        <v>8</v>
      </c>
      <c r="W19" s="36" t="s">
        <v>49</v>
      </c>
      <c r="X19" s="36">
        <v>9</v>
      </c>
      <c r="Y19" s="36" t="s">
        <v>49</v>
      </c>
      <c r="Z19" s="36">
        <v>4</v>
      </c>
      <c r="AA19" s="36">
        <v>4</v>
      </c>
      <c r="AB19" s="1"/>
    </row>
    <row r="20" spans="2:28" ht="18" customHeight="1" x14ac:dyDescent="0.2">
      <c r="B20" s="55"/>
      <c r="C20" s="56"/>
      <c r="D20" s="57" t="s">
        <v>11</v>
      </c>
      <c r="E20" s="15">
        <f t="shared" si="2"/>
        <v>611.40000000000009</v>
      </c>
      <c r="F20" s="31">
        <v>308</v>
      </c>
      <c r="G20" s="31">
        <v>31</v>
      </c>
      <c r="H20" s="31">
        <v>11</v>
      </c>
      <c r="I20" s="31">
        <v>154</v>
      </c>
      <c r="J20" s="31">
        <v>39</v>
      </c>
      <c r="K20" s="31">
        <v>47</v>
      </c>
      <c r="L20" s="32">
        <v>0</v>
      </c>
      <c r="M20" s="33">
        <v>0.2</v>
      </c>
      <c r="N20" s="31">
        <v>16</v>
      </c>
      <c r="O20" s="34">
        <v>5</v>
      </c>
      <c r="P20" s="33">
        <v>0.2</v>
      </c>
      <c r="Q20" s="35">
        <f t="shared" si="3"/>
        <v>2.1673165544133288E-2</v>
      </c>
      <c r="R20" s="53">
        <v>56.2</v>
      </c>
      <c r="S20" s="19">
        <v>12</v>
      </c>
      <c r="T20" s="36">
        <v>14</v>
      </c>
      <c r="U20" s="36">
        <v>18</v>
      </c>
      <c r="V20" s="36">
        <v>10</v>
      </c>
      <c r="W20" s="36" t="s">
        <v>49</v>
      </c>
      <c r="X20" s="36">
        <v>8</v>
      </c>
      <c r="Y20" s="36" t="s">
        <v>49</v>
      </c>
      <c r="Z20" s="36">
        <v>4</v>
      </c>
      <c r="AA20" s="36">
        <v>4</v>
      </c>
      <c r="AB20" s="1"/>
    </row>
    <row r="21" spans="2:28" ht="18" customHeight="1" x14ac:dyDescent="0.2">
      <c r="B21" s="55"/>
      <c r="C21" s="56"/>
      <c r="D21" s="57" t="s">
        <v>12</v>
      </c>
      <c r="E21" s="15">
        <f t="shared" si="2"/>
        <v>571.30000000000007</v>
      </c>
      <c r="F21" s="31">
        <v>311</v>
      </c>
      <c r="G21" s="31">
        <v>62</v>
      </c>
      <c r="H21" s="31">
        <v>11</v>
      </c>
      <c r="I21" s="31">
        <v>69</v>
      </c>
      <c r="J21" s="31">
        <v>37</v>
      </c>
      <c r="K21" s="31">
        <v>54</v>
      </c>
      <c r="L21" s="32">
        <v>1</v>
      </c>
      <c r="M21" s="33">
        <v>0.1</v>
      </c>
      <c r="N21" s="31">
        <v>20</v>
      </c>
      <c r="O21" s="34">
        <v>6</v>
      </c>
      <c r="P21" s="33">
        <v>0.2</v>
      </c>
      <c r="Q21" s="35">
        <f t="shared" si="3"/>
        <v>2.0251683800070898E-2</v>
      </c>
      <c r="R21" s="53">
        <v>55.9</v>
      </c>
      <c r="S21" s="36">
        <v>12</v>
      </c>
      <c r="T21" s="36">
        <v>14</v>
      </c>
      <c r="U21" s="39">
        <v>16</v>
      </c>
      <c r="V21" s="39">
        <v>8</v>
      </c>
      <c r="W21" s="39" t="s">
        <v>49</v>
      </c>
      <c r="X21" s="39">
        <v>8</v>
      </c>
      <c r="Y21" s="39" t="s">
        <v>49</v>
      </c>
      <c r="Z21" s="39">
        <v>4</v>
      </c>
      <c r="AA21" s="39">
        <v>4</v>
      </c>
      <c r="AB21" s="1"/>
    </row>
    <row r="22" spans="2:28" ht="18" customHeight="1" x14ac:dyDescent="0.2">
      <c r="B22" s="77" t="s">
        <v>48</v>
      </c>
      <c r="C22" s="78"/>
      <c r="D22" s="57" t="s">
        <v>13</v>
      </c>
      <c r="E22" s="15">
        <f t="shared" si="2"/>
        <v>501.4</v>
      </c>
      <c r="F22" s="31">
        <v>314</v>
      </c>
      <c r="G22" s="31">
        <v>22</v>
      </c>
      <c r="H22" s="31">
        <v>10</v>
      </c>
      <c r="I22" s="31">
        <v>36</v>
      </c>
      <c r="J22" s="31">
        <v>35</v>
      </c>
      <c r="K22" s="31">
        <v>58</v>
      </c>
      <c r="L22" s="32">
        <v>0</v>
      </c>
      <c r="M22" s="33">
        <v>0.2</v>
      </c>
      <c r="N22" s="31">
        <v>21</v>
      </c>
      <c r="O22" s="34">
        <v>5</v>
      </c>
      <c r="P22" s="33">
        <v>0.2</v>
      </c>
      <c r="Q22" s="35">
        <f t="shared" si="3"/>
        <v>1.7773839064161644E-2</v>
      </c>
      <c r="R22" s="53">
        <v>54.8</v>
      </c>
      <c r="S22" s="19">
        <v>12</v>
      </c>
      <c r="T22" s="36">
        <v>14</v>
      </c>
      <c r="U22" s="36">
        <v>16</v>
      </c>
      <c r="V22" s="36">
        <v>9</v>
      </c>
      <c r="W22" s="36" t="s">
        <v>49</v>
      </c>
      <c r="X22" s="36">
        <v>8</v>
      </c>
      <c r="Y22" s="36" t="s">
        <v>49</v>
      </c>
      <c r="Z22" s="36">
        <v>4</v>
      </c>
      <c r="AA22" s="36">
        <v>4</v>
      </c>
      <c r="AB22" s="1"/>
    </row>
    <row r="23" spans="2:28" ht="18" customHeight="1" x14ac:dyDescent="0.2">
      <c r="B23" s="37"/>
      <c r="C23" s="38"/>
      <c r="D23" s="57" t="s">
        <v>14</v>
      </c>
      <c r="E23" s="15">
        <f t="shared" si="2"/>
        <v>428.20000000000005</v>
      </c>
      <c r="F23" s="31">
        <v>265</v>
      </c>
      <c r="G23" s="40">
        <v>27</v>
      </c>
      <c r="H23" s="40">
        <v>8</v>
      </c>
      <c r="I23" s="40">
        <v>32</v>
      </c>
      <c r="J23" s="40">
        <v>32</v>
      </c>
      <c r="K23" s="40">
        <v>45</v>
      </c>
      <c r="L23" s="32">
        <v>0</v>
      </c>
      <c r="M23" s="33">
        <v>0.1</v>
      </c>
      <c r="N23" s="40">
        <v>15</v>
      </c>
      <c r="O23" s="41">
        <v>4</v>
      </c>
      <c r="P23" s="42">
        <v>0.1</v>
      </c>
      <c r="Q23" s="35">
        <f t="shared" si="3"/>
        <v>1.5179014533853246E-2</v>
      </c>
      <c r="R23" s="53">
        <v>54.1</v>
      </c>
      <c r="S23" s="36">
        <v>12</v>
      </c>
      <c r="T23" s="36">
        <v>14</v>
      </c>
      <c r="U23" s="36">
        <v>16</v>
      </c>
      <c r="V23" s="36">
        <v>8</v>
      </c>
      <c r="W23" s="36" t="s">
        <v>49</v>
      </c>
      <c r="X23" s="36">
        <v>8</v>
      </c>
      <c r="Y23" s="36" t="s">
        <v>49</v>
      </c>
      <c r="Z23" s="36">
        <v>4</v>
      </c>
      <c r="AA23" s="36">
        <v>4</v>
      </c>
      <c r="AB23" s="1"/>
    </row>
    <row r="24" spans="2:28" ht="18" customHeight="1" thickBot="1" x14ac:dyDescent="0.25">
      <c r="B24" s="43"/>
      <c r="C24" s="44"/>
      <c r="D24" s="58" t="s">
        <v>15</v>
      </c>
      <c r="E24" s="45">
        <f>SUM(F24:Q24)</f>
        <v>504.31787663948955</v>
      </c>
      <c r="F24" s="46">
        <v>303</v>
      </c>
      <c r="G24" s="46">
        <v>28</v>
      </c>
      <c r="H24" s="46">
        <v>11</v>
      </c>
      <c r="I24" s="46">
        <v>42</v>
      </c>
      <c r="J24" s="46">
        <v>36</v>
      </c>
      <c r="K24" s="46">
        <v>55</v>
      </c>
      <c r="L24" s="47">
        <v>6</v>
      </c>
      <c r="M24" s="48">
        <v>0.1</v>
      </c>
      <c r="N24" s="46">
        <v>18</v>
      </c>
      <c r="O24" s="49">
        <v>5</v>
      </c>
      <c r="P24" s="48">
        <v>0.2</v>
      </c>
      <c r="Q24" s="50">
        <f t="shared" si="3"/>
        <v>1.7876639489542715E-2</v>
      </c>
      <c r="R24" s="54">
        <v>55.7</v>
      </c>
      <c r="S24" s="51">
        <v>12</v>
      </c>
      <c r="T24" s="51">
        <v>14</v>
      </c>
      <c r="U24" s="51">
        <v>18</v>
      </c>
      <c r="V24" s="51">
        <v>9</v>
      </c>
      <c r="W24" s="51" t="s">
        <v>49</v>
      </c>
      <c r="X24" s="51">
        <v>9</v>
      </c>
      <c r="Y24" s="51">
        <v>1</v>
      </c>
      <c r="Z24" s="51">
        <v>4</v>
      </c>
      <c r="AA24" s="51">
        <v>4</v>
      </c>
      <c r="AB24" s="1"/>
    </row>
    <row r="25" spans="2:28" s="8" customFormat="1" ht="11.4" customHeight="1" thickTop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2:28" s="8" customFormat="1" ht="11.4" customHeight="1" x14ac:dyDescent="0.15">
      <c r="B26" s="1" t="s">
        <v>34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6"/>
    </row>
    <row r="27" spans="2:28" s="9" customFormat="1" ht="13.5" customHeight="1" x14ac:dyDescent="0.2">
      <c r="B27" s="1" t="s">
        <v>37</v>
      </c>
      <c r="D27" s="8"/>
      <c r="E27" s="8"/>
      <c r="F27" s="8"/>
      <c r="G27" s="8"/>
      <c r="H27" s="8"/>
      <c r="I27" s="8"/>
      <c r="J27" s="8"/>
      <c r="K27" s="1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2:28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</sheetData>
  <mergeCells count="34">
    <mergeCell ref="T4:T6"/>
    <mergeCell ref="R4:R6"/>
    <mergeCell ref="G5:G6"/>
    <mergeCell ref="H5:H6"/>
    <mergeCell ref="K5:K6"/>
    <mergeCell ref="I5:I6"/>
    <mergeCell ref="J5:J6"/>
    <mergeCell ref="M5:M6"/>
    <mergeCell ref="P5:P6"/>
    <mergeCell ref="L5:L6"/>
    <mergeCell ref="S4:S6"/>
    <mergeCell ref="W5:W6"/>
    <mergeCell ref="U4:AA4"/>
    <mergeCell ref="X5:X6"/>
    <mergeCell ref="Y5:Y6"/>
    <mergeCell ref="Z5:Z6"/>
    <mergeCell ref="AA5:AA6"/>
    <mergeCell ref="U5:U6"/>
    <mergeCell ref="V5:V6"/>
    <mergeCell ref="B4:D6"/>
    <mergeCell ref="F5:F6"/>
    <mergeCell ref="B22:C22"/>
    <mergeCell ref="C7:D7"/>
    <mergeCell ref="C8:D8"/>
    <mergeCell ref="C9:D9"/>
    <mergeCell ref="C12:D12"/>
    <mergeCell ref="B13:C13"/>
    <mergeCell ref="E4:E6"/>
    <mergeCell ref="F4:Q4"/>
    <mergeCell ref="N5:N6"/>
    <mergeCell ref="O5:O6"/>
    <mergeCell ref="Q5:Q6"/>
    <mergeCell ref="C10:D10"/>
    <mergeCell ref="C11:D11"/>
  </mergeCells>
  <phoneticPr fontId="2"/>
  <pageMargins left="0.35433070866141736" right="0.27559055118110237" top="0.70866141732283472" bottom="0.59055118110236227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１２－１１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seven</cp:lastModifiedBy>
  <cp:lastPrinted>2021-11-01T09:58:42Z</cp:lastPrinted>
  <dcterms:created xsi:type="dcterms:W3CDTF">1998-08-24T03:27:41Z</dcterms:created>
  <dcterms:modified xsi:type="dcterms:W3CDTF">2022-11-01T09:24:52Z</dcterms:modified>
</cp:coreProperties>
</file>