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5" windowWidth="12300" windowHeight="9060" tabRatio="601"/>
  </bookViews>
  <sheets>
    <sheet name="４－７" sheetId="11" r:id="rId1"/>
  </sheets>
  <definedNames>
    <definedName name="_xlnm.Print_Area" localSheetId="0">'４－７'!$A$1:$U$58</definedName>
    <definedName name="_xlnm.Print_Titles" localSheetId="0">'４－７'!$4:$5</definedName>
  </definedNames>
  <calcPr calcId="162913"/>
</workbook>
</file>

<file path=xl/calcChain.xml><?xml version="1.0" encoding="utf-8"?>
<calcChain xmlns="http://schemas.openxmlformats.org/spreadsheetml/2006/main">
  <c r="D54" i="11" l="1"/>
  <c r="J54" i="11"/>
  <c r="K54" i="11"/>
  <c r="L54" i="11"/>
  <c r="M54" i="11"/>
  <c r="N54" i="11"/>
  <c r="O54" i="11"/>
  <c r="P54" i="11"/>
  <c r="Q54" i="11"/>
  <c r="R54" i="11"/>
  <c r="S54" i="11"/>
  <c r="T54" i="11"/>
  <c r="J55" i="11"/>
  <c r="K55" i="11"/>
  <c r="L55" i="11"/>
  <c r="M55" i="11"/>
  <c r="N55" i="11"/>
  <c r="O55" i="11"/>
  <c r="P55" i="11"/>
  <c r="Q55" i="11"/>
  <c r="R55" i="11"/>
  <c r="S55" i="11"/>
  <c r="T55" i="11"/>
  <c r="J56" i="11"/>
  <c r="K56" i="11"/>
  <c r="L56" i="11"/>
  <c r="M56" i="11"/>
  <c r="N56" i="11"/>
  <c r="O56" i="11"/>
  <c r="P56" i="11"/>
  <c r="Q56" i="11"/>
  <c r="R56" i="11"/>
  <c r="S56" i="11"/>
  <c r="T56" i="11"/>
  <c r="C33" i="11"/>
  <c r="D33" i="11"/>
  <c r="E33" i="11"/>
  <c r="F33" i="11"/>
  <c r="G33" i="11"/>
  <c r="H33" i="11"/>
  <c r="D34" i="11"/>
  <c r="E34" i="11"/>
  <c r="F34" i="11"/>
  <c r="G34" i="11"/>
  <c r="H34" i="11"/>
  <c r="D35" i="11"/>
  <c r="D55" i="11" s="1"/>
  <c r="E35" i="11"/>
  <c r="E55" i="11" s="1"/>
  <c r="F35" i="11"/>
  <c r="F55" i="11" s="1"/>
  <c r="G35" i="11"/>
  <c r="G55" i="11" s="1"/>
  <c r="H35" i="11"/>
  <c r="C36" i="11"/>
  <c r="D36" i="11"/>
  <c r="E36" i="11"/>
  <c r="F36" i="11"/>
  <c r="G36" i="11"/>
  <c r="H36" i="11"/>
  <c r="H55" i="11" s="1"/>
  <c r="C37" i="11"/>
  <c r="D37" i="11"/>
  <c r="E37" i="11"/>
  <c r="F37" i="11"/>
  <c r="G37" i="11"/>
  <c r="H37" i="11"/>
  <c r="C38" i="11"/>
  <c r="D38" i="11"/>
  <c r="D56" i="11" s="1"/>
  <c r="E38" i="11"/>
  <c r="E56" i="11" s="1"/>
  <c r="F38" i="11"/>
  <c r="G38" i="11"/>
  <c r="G56" i="11" s="1"/>
  <c r="H38" i="11"/>
  <c r="C39" i="11"/>
  <c r="D39" i="11"/>
  <c r="E39" i="11"/>
  <c r="F39" i="11"/>
  <c r="F56" i="11" s="1"/>
  <c r="G39" i="11"/>
  <c r="H39" i="11"/>
  <c r="C40" i="11"/>
  <c r="D40" i="11"/>
  <c r="E40" i="11"/>
  <c r="F40" i="11"/>
  <c r="G40" i="11"/>
  <c r="H40" i="11"/>
  <c r="H56" i="11" s="1"/>
  <c r="C41" i="11"/>
  <c r="D41" i="11"/>
  <c r="E41" i="11"/>
  <c r="F41" i="11"/>
  <c r="G41" i="11"/>
  <c r="H41" i="11"/>
  <c r="C42" i="11"/>
  <c r="D42" i="11"/>
  <c r="E42" i="11"/>
  <c r="F42" i="11"/>
  <c r="G42" i="11"/>
  <c r="H42" i="11"/>
  <c r="D43" i="11"/>
  <c r="E43" i="11"/>
  <c r="F43" i="11"/>
  <c r="G43" i="11"/>
  <c r="H43" i="11"/>
  <c r="C44" i="11"/>
  <c r="D44" i="11"/>
  <c r="E44" i="11"/>
  <c r="F44" i="11"/>
  <c r="G44" i="11"/>
  <c r="H44" i="11"/>
  <c r="C45" i="11"/>
  <c r="D45" i="11"/>
  <c r="E45" i="11"/>
  <c r="F45" i="11"/>
  <c r="G45" i="11"/>
  <c r="H45" i="11"/>
  <c r="C46" i="11"/>
  <c r="D46" i="11"/>
  <c r="E46" i="11"/>
  <c r="F46" i="11"/>
  <c r="G46" i="11"/>
  <c r="H46" i="11"/>
  <c r="C47" i="11"/>
  <c r="D47" i="11"/>
  <c r="E47" i="11"/>
  <c r="F47" i="11"/>
  <c r="G47" i="11"/>
  <c r="H47" i="11"/>
  <c r="C48" i="11"/>
  <c r="D48" i="11"/>
  <c r="E48" i="11"/>
  <c r="F48" i="11"/>
  <c r="G48" i="11"/>
  <c r="H48" i="11"/>
  <c r="D49" i="11"/>
  <c r="E49" i="11"/>
  <c r="F49" i="11"/>
  <c r="G49" i="11"/>
  <c r="H49" i="11"/>
  <c r="C50" i="11"/>
  <c r="D50" i="11"/>
  <c r="E50" i="11"/>
  <c r="F50" i="11"/>
  <c r="G50" i="11"/>
  <c r="H50" i="11"/>
  <c r="D51" i="11"/>
  <c r="E51" i="11"/>
  <c r="F51" i="11"/>
  <c r="G51" i="11"/>
  <c r="H51" i="11"/>
  <c r="D52" i="11"/>
  <c r="E52" i="11"/>
  <c r="F52" i="11"/>
  <c r="G52" i="11"/>
  <c r="H52" i="11"/>
  <c r="E32" i="11"/>
  <c r="E54" i="11" s="1"/>
  <c r="F32" i="11"/>
  <c r="G32" i="11"/>
  <c r="G54" i="11" s="1"/>
  <c r="H32" i="11"/>
  <c r="H54" i="11" s="1"/>
  <c r="D32" i="11"/>
  <c r="C32" i="11"/>
  <c r="E31" i="11" l="1"/>
  <c r="F31" i="11"/>
  <c r="H31" i="11"/>
  <c r="G31" i="11"/>
  <c r="F54" i="11"/>
  <c r="D31" i="11"/>
  <c r="O31" i="11"/>
  <c r="I52" i="11"/>
  <c r="C52" i="11" s="1"/>
  <c r="I43" i="11"/>
  <c r="I49" i="11"/>
  <c r="C49" i="11" s="1"/>
  <c r="I51" i="11"/>
  <c r="C51" i="11" s="1"/>
  <c r="I34" i="11"/>
  <c r="I35" i="11"/>
  <c r="T31" i="11"/>
  <c r="S31" i="11"/>
  <c r="R31" i="11"/>
  <c r="Q31" i="11"/>
  <c r="P31" i="11"/>
  <c r="N31" i="11"/>
  <c r="M31" i="11"/>
  <c r="L31" i="11"/>
  <c r="K31" i="11"/>
  <c r="J31" i="11"/>
  <c r="C34" i="11" l="1"/>
  <c r="I54" i="11"/>
  <c r="C35" i="11"/>
  <c r="C55" i="11" s="1"/>
  <c r="I55" i="11"/>
  <c r="C43" i="11"/>
  <c r="C56" i="11" s="1"/>
  <c r="I56" i="11"/>
  <c r="I31" i="11"/>
  <c r="C54" i="11" l="1"/>
  <c r="C31" i="11"/>
</calcChain>
</file>

<file path=xl/sharedStrings.xml><?xml version="1.0" encoding="utf-8"?>
<sst xmlns="http://schemas.openxmlformats.org/spreadsheetml/2006/main" count="325" uniqueCount="115">
  <si>
    <t>公務（他に分類されないもの）</t>
    <rPh sb="0" eb="2">
      <t>コウム</t>
    </rPh>
    <rPh sb="3" eb="4">
      <t>タ</t>
    </rPh>
    <rPh sb="5" eb="7">
      <t>ブンルイ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</si>
  <si>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</si>
  <si>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</si>
  <si>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</si>
  <si>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</si>
  <si>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</si>
  <si>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</si>
  <si>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</si>
  <si>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</si>
  <si>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</si>
  <si>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</si>
  <si>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</si>
  <si>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</si>
  <si>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</si>
  <si>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</si>
  <si>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（ 再　　　　掲 ）</t>
    <rPh sb="2" eb="8">
      <t>サイケイ</t>
    </rPh>
    <phoneticPr fontId="2"/>
  </si>
  <si>
    <t>農                                       業</t>
    <rPh sb="0" eb="41">
      <t>ノウギョウ</t>
    </rPh>
    <phoneticPr fontId="2"/>
  </si>
  <si>
    <t>建                  設                  業</t>
    <rPh sb="0" eb="39">
      <t>ケンセツギョウ</t>
    </rPh>
    <phoneticPr fontId="2"/>
  </si>
  <si>
    <t>鉱                                       業</t>
    <rPh sb="0" eb="41">
      <t>コウギョウ</t>
    </rPh>
    <phoneticPr fontId="2"/>
  </si>
  <si>
    <t>林                                       業</t>
    <rPh sb="0" eb="41">
      <t>リンギョウ</t>
    </rPh>
    <phoneticPr fontId="2"/>
  </si>
  <si>
    <t>漁                                       業</t>
    <rPh sb="0" eb="41">
      <t>ギョギョウ</t>
    </rPh>
    <phoneticPr fontId="2"/>
  </si>
  <si>
    <t>製                  造                  業</t>
    <rPh sb="0" eb="39">
      <t>セイゾウギョウ</t>
    </rPh>
    <phoneticPr fontId="2"/>
  </si>
  <si>
    <t>運      輸     ・     通      信      業</t>
    <rPh sb="0" eb="8">
      <t>ウンユ</t>
    </rPh>
    <rPh sb="19" eb="34">
      <t>ツウシンギョウ</t>
    </rPh>
    <phoneticPr fontId="2"/>
  </si>
  <si>
    <t>卸  売  ・  小  売  業，  飲  食  店</t>
    <rPh sb="0" eb="4">
      <t>オロシウリ</t>
    </rPh>
    <rPh sb="9" eb="16">
      <t>コウリギョウ</t>
    </rPh>
    <rPh sb="19" eb="26">
      <t>インショクテン</t>
    </rPh>
    <phoneticPr fontId="2"/>
  </si>
  <si>
    <t>電気 ・ ガス ・ 熱 供 給 ・ 水 道 業</t>
    <rPh sb="0" eb="2">
      <t>デンキ</t>
    </rPh>
    <rPh sb="10" eb="11">
      <t>ネツ</t>
    </rPh>
    <rPh sb="12" eb="15">
      <t>キョウキュウ</t>
    </rPh>
    <rPh sb="18" eb="23">
      <t>スイドウギョウ</t>
    </rPh>
    <phoneticPr fontId="2"/>
  </si>
  <si>
    <t>金      融     ・     保      険      業</t>
    <rPh sb="0" eb="8">
      <t>キンユウ</t>
    </rPh>
    <rPh sb="19" eb="34">
      <t>ホケンギョウ</t>
    </rPh>
    <phoneticPr fontId="2"/>
  </si>
  <si>
    <t>不           動           産           業</t>
    <rPh sb="0" eb="37">
      <t>フドウサンギョウ</t>
    </rPh>
    <phoneticPr fontId="2"/>
  </si>
  <si>
    <t>第        2        次        産        業</t>
    <rPh sb="0" eb="1">
      <t>ダイ</t>
    </rPh>
    <rPh sb="18" eb="19">
      <t>１ジ</t>
    </rPh>
    <rPh sb="27" eb="37">
      <t>サンギョウ</t>
    </rPh>
    <phoneticPr fontId="2"/>
  </si>
  <si>
    <t>第        1        次        産        業</t>
    <rPh sb="0" eb="1">
      <t>ダイ</t>
    </rPh>
    <rPh sb="18" eb="19">
      <t>１ジ</t>
    </rPh>
    <rPh sb="27" eb="37">
      <t>サンギョウ</t>
    </rPh>
    <phoneticPr fontId="2"/>
  </si>
  <si>
    <t>第        3        次        産        業</t>
    <rPh sb="0" eb="1">
      <t>ダイ</t>
    </rPh>
    <rPh sb="18" eb="19">
      <t>１ジ</t>
    </rPh>
    <rPh sb="27" eb="37">
      <t>サンギョウ</t>
    </rPh>
    <phoneticPr fontId="2"/>
  </si>
  <si>
    <t>（再　掲）</t>
    <rPh sb="1" eb="4">
      <t>サイケイ</t>
    </rPh>
    <phoneticPr fontId="2"/>
  </si>
  <si>
    <t>第　　1</t>
    <rPh sb="0" eb="1">
      <t>ダイ</t>
    </rPh>
    <phoneticPr fontId="2"/>
  </si>
  <si>
    <t>第　　2</t>
    <rPh sb="0" eb="1">
      <t>ダイ</t>
    </rPh>
    <phoneticPr fontId="2"/>
  </si>
  <si>
    <t>第　　3</t>
    <rPh sb="0" eb="1">
      <t>ダイ</t>
    </rPh>
    <phoneticPr fontId="2"/>
  </si>
  <si>
    <t>区                   　　   　 別 ，　　　　　　　　　　　　　　　　　　　産業（大分類）</t>
    <rPh sb="0" eb="28">
      <t>クベツ</t>
    </rPh>
    <rPh sb="49" eb="51">
      <t>サンギョウ</t>
    </rPh>
    <rPh sb="52" eb="55">
      <t>ダイブンルイ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</si>
  <si>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</si>
  <si>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</si>
  <si>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      族　　　　　　　　　　従業者</t>
    <rPh sb="0" eb="8">
      <t>カゾク</t>
    </rPh>
    <rPh sb="18" eb="21">
      <t>ジュウギョウシャ</t>
    </rPh>
    <phoneticPr fontId="2"/>
  </si>
  <si>
    <t>女</t>
    <rPh sb="0" eb="1">
      <t>オンナ</t>
    </rPh>
    <phoneticPr fontId="2"/>
  </si>
  <si>
    <t>区別，産業　　　　　　　（大分類）</t>
    <rPh sb="0" eb="2">
      <t>クベツ</t>
    </rPh>
    <rPh sb="3" eb="5">
      <t>サンギョウ</t>
    </rPh>
    <rPh sb="13" eb="16">
      <t>ダイブンルイ</t>
    </rPh>
    <phoneticPr fontId="2"/>
  </si>
  <si>
    <t>総　　数　　　　　　　　　　　　　　　　　　1）</t>
    <rPh sb="0" eb="4">
      <t>ソウスウ</t>
    </rPh>
    <phoneticPr fontId="2"/>
  </si>
  <si>
    <t>（注）（1）1）従業上の地位「不詳」を含む。（2）雇人のない業主には「家庭内職者」を含む。</t>
    <rPh sb="1" eb="2">
      <t>チュウ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rPh sb="25" eb="27">
      <t>ヤトイニン</t>
    </rPh>
    <rPh sb="30" eb="32">
      <t>ギョウシュ</t>
    </rPh>
    <rPh sb="35" eb="37">
      <t>カテイ</t>
    </rPh>
    <rPh sb="37" eb="39">
      <t>ナイショク</t>
    </rPh>
    <rPh sb="39" eb="40">
      <t>シャ</t>
    </rPh>
    <rPh sb="42" eb="43">
      <t>フク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</si>
  <si>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</si>
  <si>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 xml:space="preserve">   </t>
    <phoneticPr fontId="2"/>
  </si>
  <si>
    <t>平成１２年</t>
    <rPh sb="0" eb="2">
      <t>ヘイセイ</t>
    </rPh>
    <rPh sb="2" eb="5">
      <t>１２ネン</t>
    </rPh>
    <phoneticPr fontId="2"/>
  </si>
  <si>
    <t>国　勢　調　査</t>
    <rPh sb="0" eb="7">
      <t>コクセイチョウサ</t>
    </rPh>
    <phoneticPr fontId="2"/>
  </si>
  <si>
    <t>-</t>
    <phoneticPr fontId="2"/>
  </si>
  <si>
    <t>平成１７年</t>
    <rPh sb="0" eb="2">
      <t>ヘイセイ</t>
    </rPh>
    <rPh sb="4" eb="5">
      <t>ネン</t>
    </rPh>
    <phoneticPr fontId="2"/>
  </si>
  <si>
    <t>運輸業</t>
    <rPh sb="0" eb="2">
      <t>ウンユ</t>
    </rPh>
    <rPh sb="2" eb="3">
      <t>ギョウ</t>
    </rPh>
    <phoneticPr fontId="2"/>
  </si>
  <si>
    <t>I</t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</si>
  <si>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</si>
  <si>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</si>
  <si>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</si>
  <si>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総合サ ー ビス業</t>
    <rPh sb="0" eb="2">
      <t>ソウゴウ</t>
    </rPh>
    <rPh sb="8" eb="9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</si>
  <si>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</si>
  <si>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N</t>
    <phoneticPr fontId="2"/>
  </si>
  <si>
    <t>O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</si>
  <si>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</si>
  <si>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</si>
  <si>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</si>
  <si>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</si>
  <si>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J</t>
    <phoneticPr fontId="2"/>
  </si>
  <si>
    <t>K</t>
    <phoneticPr fontId="2"/>
  </si>
  <si>
    <t>Ｌ</t>
    <phoneticPr fontId="2"/>
  </si>
  <si>
    <t>Ｍ</t>
    <phoneticPr fontId="2"/>
  </si>
  <si>
    <t>Ｎ</t>
    <phoneticPr fontId="2"/>
  </si>
  <si>
    <t>うち</t>
    <phoneticPr fontId="2"/>
  </si>
  <si>
    <t>農業</t>
    <rPh sb="0" eb="2">
      <t>ノウギョウ</t>
    </rPh>
    <phoneticPr fontId="2"/>
  </si>
  <si>
    <t>漁業</t>
    <rPh sb="0" eb="2">
      <t>ギョギョウ</t>
    </rPh>
    <phoneticPr fontId="2"/>
  </si>
  <si>
    <t>建                  設                  業</t>
    <rPh sb="0" eb="39">
      <t>ケンセツギョウ</t>
    </rPh>
    <phoneticPr fontId="2"/>
  </si>
  <si>
    <t>製                  造                  業</t>
    <rPh sb="0" eb="39">
      <t>セイゾウギョウ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</si>
  <si>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</si>
  <si>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</si>
  <si>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</si>
  <si>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</si>
  <si>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</si>
  <si>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</si>
  <si>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</si>
  <si>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</si>
  <si>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</si>
  <si>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</si>
  <si>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</si>
  <si>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T</t>
    <phoneticPr fontId="2"/>
  </si>
  <si>
    <t>複合サービス事業</t>
    <rPh sb="0" eb="2">
      <t>フクゴウ</t>
    </rPh>
    <rPh sb="6" eb="8">
      <t>ジギョウ</t>
    </rPh>
    <phoneticPr fontId="2"/>
  </si>
  <si>
    <t xml:space="preserve"> 資料：総務省 統計局</t>
    <rPh sb="1" eb="3">
      <t>シリョウ</t>
    </rPh>
    <rPh sb="8" eb="11">
      <t>トウケイキョク</t>
    </rPh>
    <phoneticPr fontId="2"/>
  </si>
  <si>
    <t>（単位　人）</t>
  </si>
  <si>
    <t>公務（他に分類されないものを除く）</t>
    <rPh sb="0" eb="2">
      <t>コウム</t>
    </rPh>
    <rPh sb="3" eb="4">
      <t>タ</t>
    </rPh>
    <rPh sb="5" eb="7">
      <t>ブンルイ</t>
    </rPh>
    <rPh sb="14" eb="15">
      <t>ノゾ</t>
    </rPh>
    <phoneticPr fontId="2"/>
  </si>
  <si>
    <t>Ａ</t>
  </si>
  <si>
    <t>うち</t>
  </si>
  <si>
    <t>Ｂ</t>
  </si>
  <si>
    <t>Ｃ</t>
  </si>
  <si>
    <t>Ｄ</t>
  </si>
  <si>
    <t>Ｅ</t>
  </si>
  <si>
    <t>Ｆ</t>
  </si>
  <si>
    <t>Ｇ</t>
  </si>
  <si>
    <t>Ｈ</t>
  </si>
  <si>
    <t>I</t>
  </si>
  <si>
    <t>Ｊ</t>
  </si>
  <si>
    <t>Ｋ</t>
  </si>
  <si>
    <t>Ｌ</t>
  </si>
  <si>
    <t>Ｍ</t>
  </si>
  <si>
    <t>N</t>
  </si>
  <si>
    <t>O</t>
  </si>
  <si>
    <t>Ｐ</t>
  </si>
  <si>
    <t>Ｑ</t>
  </si>
  <si>
    <t>Ｒ</t>
  </si>
  <si>
    <t>Ｓ</t>
  </si>
  <si>
    <t>T</t>
  </si>
  <si>
    <t>雇人の　　　　　　　　　　　　
ない業主</t>
    <rPh sb="0" eb="1">
      <t>ヤトイ</t>
    </rPh>
    <rPh sb="1" eb="2">
      <t>ニン</t>
    </rPh>
    <rPh sb="18" eb="20">
      <t>ギョウシュ</t>
    </rPh>
    <phoneticPr fontId="2"/>
  </si>
  <si>
    <t>雇人の
ある業主</t>
    <rPh sb="0" eb="1">
      <t>ヤトイ</t>
    </rPh>
    <rPh sb="1" eb="2">
      <t>ニン</t>
    </rPh>
    <rPh sb="6" eb="8">
      <t>ギョウシュ</t>
    </rPh>
    <phoneticPr fontId="2"/>
  </si>
  <si>
    <t>雇人の
ない業主</t>
    <rPh sb="0" eb="1">
      <t>ヤトイ</t>
    </rPh>
    <rPh sb="1" eb="2">
      <t>ジン</t>
    </rPh>
    <rPh sb="6" eb="8">
      <t>ギョウシュ</t>
    </rPh>
    <phoneticPr fontId="2"/>
  </si>
  <si>
    <t>雇人の
ある業主</t>
    <rPh sb="0" eb="1">
      <t>ヤトイ</t>
    </rPh>
    <rPh sb="1" eb="2">
      <t>ジン</t>
    </rPh>
    <rPh sb="6" eb="8">
      <t>ギョウシュ</t>
    </rPh>
    <phoneticPr fontId="2"/>
  </si>
  <si>
    <t>４－７　産 業 及 び 男 女 別 １ ５ 歳 以 上 就 業 者 数　　</t>
    <rPh sb="8" eb="9">
      <t>オヨ</t>
    </rPh>
    <phoneticPr fontId="2"/>
  </si>
  <si>
    <t>令和2年</t>
    <rPh sb="0" eb="2">
      <t>レイワ</t>
    </rPh>
    <rPh sb="3" eb="4">
      <t>ネン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</si>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</sst>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_ * &quot;-&quot;"/>
  </numFmts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0" xfId="0" applyFont="1" applyFill="1"/>
    <xf numFmtId="0" fontId="4" fillId="2" borderId="0" xfId="0" applyFont="1" applyFill="1" applyBorder="1"/>
    <xf numFmtId="0" fontId="4" fillId="2" borderId="3" xfId="0" applyFont="1" applyFill="1" applyBorder="1" applyAlignment="1">
      <alignment horizontal="center" vertical="center" wrapText="1" justifyLastLine="1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176" fontId="4" fillId="2" borderId="0" xfId="0" applyNumberFormat="1" applyFont="1" applyFill="1"/>
    <xf numFmtId="176" fontId="4" fillId="2" borderId="6" xfId="0" applyNumberFormat="1" applyFont="1" applyFill="1" applyBorder="1"/>
    <xf numFmtId="176" fontId="4" fillId="2" borderId="0" xfId="0" applyNumberFormat="1" applyFont="1" applyFill="1" applyBorder="1"/>
    <xf numFmtId="0" fontId="3" fillId="2" borderId="0" xfId="0" applyFont="1" applyFill="1"/>
    <xf numFmtId="176" fontId="4" fillId="2" borderId="0" xfId="0" applyNumberFormat="1" applyFont="1" applyFill="1" applyAlignment="1">
      <alignment horizontal="right"/>
    </xf>
    <xf numFmtId="0" fontId="4" fillId="2" borderId="6" xfId="0" applyFont="1" applyFill="1" applyBorder="1" applyAlignment="1">
      <alignment horizontal="right"/>
    </xf>
    <xf numFmtId="0" fontId="5" fillId="2" borderId="0" xfId="0" applyFont="1" applyFill="1"/>
    <xf numFmtId="0" fontId="4" fillId="2" borderId="0" xfId="0" applyFont="1" applyFill="1"/>
    <xf numFmtId="176" fontId="4" fillId="2" borderId="6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distributed" vertical="center" wrapText="1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distributed" vertical="center" wrapText="1" justifyLastLine="1"/>
    </xf>
    <xf numFmtId="0" fontId="6" fillId="2" borderId="10" xfId="0" applyFont="1" applyFill="1" applyBorder="1" applyAlignment="1">
      <alignment horizontal="distributed" justifyLastLine="1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distributed" vertical="center" wrapText="1" justifyLastLine="1"/>
    </xf>
    <xf numFmtId="0" fontId="6" fillId="2" borderId="3" xfId="0" applyFont="1" applyFill="1" applyBorder="1" applyAlignment="1">
      <alignment horizontal="distributed" vertical="center" wrapText="1" justifyLastLine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distributed" justifyLastLine="1"/>
    </xf>
    <xf numFmtId="0" fontId="6" fillId="2" borderId="2" xfId="0" applyFont="1" applyFill="1" applyBorder="1" applyAlignment="1">
      <alignment horizontal="distributed" justifyLastLine="1"/>
    </xf>
    <xf numFmtId="176" fontId="7" fillId="2" borderId="0" xfId="0" applyNumberFormat="1" applyFont="1" applyFill="1" applyBorder="1"/>
    <xf numFmtId="0" fontId="7" fillId="2" borderId="4" xfId="0" applyFont="1" applyFill="1" applyBorder="1" applyAlignment="1">
      <alignment horizontal="distributed" justifyLastLine="1"/>
    </xf>
    <xf numFmtId="0" fontId="6" fillId="2" borderId="11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right"/>
    </xf>
    <xf numFmtId="176" fontId="4" fillId="2" borderId="0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zoomScale="90" zoomScaleNormal="90" zoomScaleSheetLayoutView="100" workbookViewId="0">
      <selection activeCell="J38" sqref="J38"/>
    </sheetView>
  </sheetViews>
  <sheetFormatPr defaultColWidth="9" defaultRowHeight="13.5" x14ac:dyDescent="0.15"/>
  <cols>
    <col min="1" max="1" width="3.625" style="30" customWidth="1"/>
    <col min="2" max="2" width="25.125" style="30" customWidth="1"/>
    <col min="3" max="20" width="7.5" style="30" customWidth="1"/>
    <col min="21" max="21" width="8.375" style="30" customWidth="1"/>
    <col min="22" max="16384" width="9" style="30"/>
  </cols>
  <sheetData>
    <row r="1" spans="1:21" ht="18" customHeight="1" x14ac:dyDescent="0.15">
      <c r="A1" s="16" t="s">
        <v>45</v>
      </c>
    </row>
    <row r="2" spans="1:21" ht="22.5" customHeight="1" x14ac:dyDescent="0.15">
      <c r="A2" s="16" t="s">
        <v>112</v>
      </c>
      <c r="I2" s="31"/>
      <c r="J2" s="12"/>
    </row>
    <row r="3" spans="1:21" s="6" customFormat="1" ht="14.25" customHeight="1" thickBot="1" x14ac:dyDescent="0.2">
      <c r="A3" s="32"/>
      <c r="B3" s="32"/>
      <c r="C3" s="32"/>
      <c r="D3" s="32"/>
      <c r="E3" s="32"/>
      <c r="F3" s="32"/>
      <c r="G3" s="32"/>
      <c r="H3" s="33"/>
      <c r="I3" s="33"/>
      <c r="J3" s="34" t="s">
        <v>43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18" t="s">
        <v>85</v>
      </c>
    </row>
    <row r="4" spans="1:21" ht="17.25" customHeight="1" thickTop="1" x14ac:dyDescent="0.15">
      <c r="A4" s="26" t="s">
        <v>34</v>
      </c>
      <c r="B4" s="35"/>
      <c r="C4" s="27" t="s">
        <v>1</v>
      </c>
      <c r="D4" s="36"/>
      <c r="E4" s="36"/>
      <c r="F4" s="36"/>
      <c r="G4" s="36"/>
      <c r="H4" s="36"/>
      <c r="I4" s="1"/>
      <c r="J4" s="29" t="s">
        <v>2</v>
      </c>
      <c r="K4" s="37"/>
      <c r="L4" s="37"/>
      <c r="M4" s="37"/>
      <c r="N4" s="37"/>
      <c r="O4" s="28" t="s">
        <v>38</v>
      </c>
      <c r="P4" s="37"/>
      <c r="Q4" s="37"/>
      <c r="R4" s="37"/>
      <c r="S4" s="37"/>
      <c r="T4" s="37"/>
      <c r="U4" s="25" t="s">
        <v>39</v>
      </c>
    </row>
    <row r="5" spans="1:21" ht="25.5" customHeight="1" x14ac:dyDescent="0.15">
      <c r="A5" s="38"/>
      <c r="B5" s="39"/>
      <c r="C5" s="8" t="s">
        <v>40</v>
      </c>
      <c r="D5" s="3" t="s">
        <v>35</v>
      </c>
      <c r="E5" s="3" t="s">
        <v>36</v>
      </c>
      <c r="F5" s="9" t="s">
        <v>111</v>
      </c>
      <c r="G5" s="9" t="s">
        <v>110</v>
      </c>
      <c r="H5" s="9" t="s">
        <v>37</v>
      </c>
      <c r="I5" s="8" t="s">
        <v>40</v>
      </c>
      <c r="J5" s="10" t="s">
        <v>35</v>
      </c>
      <c r="K5" s="3" t="s">
        <v>36</v>
      </c>
      <c r="L5" s="9" t="s">
        <v>111</v>
      </c>
      <c r="M5" s="9" t="s">
        <v>110</v>
      </c>
      <c r="N5" s="9" t="s">
        <v>37</v>
      </c>
      <c r="O5" s="8" t="s">
        <v>40</v>
      </c>
      <c r="P5" s="3" t="s">
        <v>35</v>
      </c>
      <c r="Q5" s="3" t="s">
        <v>36</v>
      </c>
      <c r="R5" s="9" t="s">
        <v>109</v>
      </c>
      <c r="S5" s="9" t="s">
        <v>108</v>
      </c>
      <c r="T5" s="9" t="s">
        <v>37</v>
      </c>
      <c r="U5" s="40"/>
    </row>
    <row r="6" spans="1:21" s="42" customFormat="1" ht="9.75" customHeight="1" x14ac:dyDescent="0.15">
      <c r="A6" s="23"/>
      <c r="B6" s="4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4"/>
    </row>
    <row r="7" spans="1:21" ht="24.95" hidden="1" customHeight="1" x14ac:dyDescent="0.15">
      <c r="A7" s="43" t="s">
        <v>47</v>
      </c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6" t="s">
        <v>44</v>
      </c>
    </row>
    <row r="8" spans="1:21" ht="24.95" hidden="1" customHeight="1" x14ac:dyDescent="0.15">
      <c r="A8" s="22" t="s">
        <v>3</v>
      </c>
      <c r="B8" s="2" t="s">
        <v>16</v>
      </c>
      <c r="C8" s="13">
        <v>319</v>
      </c>
      <c r="D8" s="13">
        <v>17</v>
      </c>
      <c r="E8" s="13">
        <v>1</v>
      </c>
      <c r="F8" s="13">
        <v>8</v>
      </c>
      <c r="G8" s="13">
        <v>193</v>
      </c>
      <c r="H8" s="13">
        <v>99</v>
      </c>
      <c r="I8" s="13">
        <v>210</v>
      </c>
      <c r="J8" s="13">
        <v>16</v>
      </c>
      <c r="K8" s="13">
        <v>1</v>
      </c>
      <c r="L8" s="13">
        <v>8</v>
      </c>
      <c r="M8" s="13">
        <v>174</v>
      </c>
      <c r="N8" s="13">
        <v>11</v>
      </c>
      <c r="O8" s="13">
        <v>109</v>
      </c>
      <c r="P8" s="13">
        <v>1</v>
      </c>
      <c r="Q8" s="17" t="s">
        <v>46</v>
      </c>
      <c r="R8" s="17" t="s">
        <v>46</v>
      </c>
      <c r="S8" s="13">
        <v>19</v>
      </c>
      <c r="T8" s="13">
        <v>88</v>
      </c>
      <c r="U8" s="4" t="s">
        <v>3</v>
      </c>
    </row>
    <row r="9" spans="1:21" ht="24.95" hidden="1" customHeight="1" x14ac:dyDescent="0.15">
      <c r="A9" s="22" t="s">
        <v>4</v>
      </c>
      <c r="B9" s="2" t="s">
        <v>19</v>
      </c>
      <c r="C9" s="17" t="s">
        <v>46</v>
      </c>
      <c r="D9" s="17" t="s">
        <v>46</v>
      </c>
      <c r="E9" s="17" t="s">
        <v>46</v>
      </c>
      <c r="F9" s="17" t="s">
        <v>46</v>
      </c>
      <c r="G9" s="17" t="s">
        <v>46</v>
      </c>
      <c r="H9" s="17" t="s">
        <v>46</v>
      </c>
      <c r="I9" s="17" t="s">
        <v>46</v>
      </c>
      <c r="J9" s="17" t="s">
        <v>46</v>
      </c>
      <c r="K9" s="17" t="s">
        <v>46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4" t="s">
        <v>4</v>
      </c>
    </row>
    <row r="10" spans="1:21" ht="24.95" hidden="1" customHeight="1" x14ac:dyDescent="0.15">
      <c r="A10" s="22" t="s">
        <v>5</v>
      </c>
      <c r="B10" s="2" t="s">
        <v>20</v>
      </c>
      <c r="C10" s="17" t="s">
        <v>46</v>
      </c>
      <c r="D10" s="17" t="s">
        <v>46</v>
      </c>
      <c r="E10" s="17" t="s">
        <v>46</v>
      </c>
      <c r="F10" s="17" t="s">
        <v>46</v>
      </c>
      <c r="G10" s="17" t="s">
        <v>46</v>
      </c>
      <c r="H10" s="17" t="s">
        <v>46</v>
      </c>
      <c r="I10" s="17" t="s">
        <v>46</v>
      </c>
      <c r="J10" s="17" t="s">
        <v>46</v>
      </c>
      <c r="K10" s="17" t="s">
        <v>46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4" t="s">
        <v>5</v>
      </c>
    </row>
    <row r="11" spans="1:21" ht="24.95" hidden="1" customHeight="1" x14ac:dyDescent="0.15">
      <c r="A11" s="22" t="s">
        <v>6</v>
      </c>
      <c r="B11" s="2" t="s">
        <v>18</v>
      </c>
      <c r="C11" s="17" t="s">
        <v>46</v>
      </c>
      <c r="D11" s="17" t="s">
        <v>46</v>
      </c>
      <c r="E11" s="17" t="s">
        <v>46</v>
      </c>
      <c r="F11" s="17" t="s">
        <v>46</v>
      </c>
      <c r="G11" s="17" t="s">
        <v>46</v>
      </c>
      <c r="H11" s="17" t="s">
        <v>46</v>
      </c>
      <c r="I11" s="17" t="s">
        <v>46</v>
      </c>
      <c r="J11" s="17" t="s">
        <v>46</v>
      </c>
      <c r="K11" s="17" t="s">
        <v>46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4" t="s">
        <v>6</v>
      </c>
    </row>
    <row r="12" spans="1:21" ht="24.95" hidden="1" customHeight="1" x14ac:dyDescent="0.15">
      <c r="A12" s="22" t="s">
        <v>7</v>
      </c>
      <c r="B12" s="2" t="s">
        <v>17</v>
      </c>
      <c r="C12" s="13">
        <v>801</v>
      </c>
      <c r="D12" s="13">
        <v>511</v>
      </c>
      <c r="E12" s="13">
        <v>78</v>
      </c>
      <c r="F12" s="13">
        <v>59</v>
      </c>
      <c r="G12" s="13">
        <v>114</v>
      </c>
      <c r="H12" s="13">
        <v>39</v>
      </c>
      <c r="I12" s="17">
        <v>696</v>
      </c>
      <c r="J12" s="13">
        <v>452</v>
      </c>
      <c r="K12" s="13">
        <v>64</v>
      </c>
      <c r="L12" s="13">
        <v>57</v>
      </c>
      <c r="M12" s="13">
        <v>109</v>
      </c>
      <c r="N12" s="13">
        <v>14</v>
      </c>
      <c r="O12" s="13">
        <v>105</v>
      </c>
      <c r="P12" s="13">
        <v>59</v>
      </c>
      <c r="Q12" s="13">
        <v>14</v>
      </c>
      <c r="R12" s="13">
        <v>2</v>
      </c>
      <c r="S12" s="13">
        <v>5</v>
      </c>
      <c r="T12" s="13">
        <v>25</v>
      </c>
      <c r="U12" s="4" t="s">
        <v>7</v>
      </c>
    </row>
    <row r="13" spans="1:21" ht="24.95" hidden="1" customHeight="1" x14ac:dyDescent="0.15">
      <c r="A13" s="22" t="s">
        <v>8</v>
      </c>
      <c r="B13" s="2" t="s">
        <v>21</v>
      </c>
      <c r="C13" s="13">
        <v>2570</v>
      </c>
      <c r="D13" s="13">
        <v>2180</v>
      </c>
      <c r="E13" s="13">
        <v>173</v>
      </c>
      <c r="F13" s="13">
        <v>42</v>
      </c>
      <c r="G13" s="13">
        <v>68</v>
      </c>
      <c r="H13" s="13">
        <v>56</v>
      </c>
      <c r="I13" s="13">
        <v>1808</v>
      </c>
      <c r="J13" s="13">
        <v>1541</v>
      </c>
      <c r="K13" s="13">
        <v>147</v>
      </c>
      <c r="L13" s="13">
        <v>39</v>
      </c>
      <c r="M13" s="13">
        <v>64</v>
      </c>
      <c r="N13" s="13">
        <v>12</v>
      </c>
      <c r="O13" s="13">
        <v>762</v>
      </c>
      <c r="P13" s="13">
        <v>639</v>
      </c>
      <c r="Q13" s="13">
        <v>26</v>
      </c>
      <c r="R13" s="13">
        <v>3</v>
      </c>
      <c r="S13" s="13">
        <v>4</v>
      </c>
      <c r="T13" s="13">
        <v>44</v>
      </c>
      <c r="U13" s="4" t="s">
        <v>8</v>
      </c>
    </row>
    <row r="14" spans="1:21" ht="24.95" hidden="1" customHeight="1" x14ac:dyDescent="0.15">
      <c r="A14" s="22" t="s">
        <v>9</v>
      </c>
      <c r="B14" s="2" t="s">
        <v>24</v>
      </c>
      <c r="C14" s="13">
        <v>74</v>
      </c>
      <c r="D14" s="13">
        <v>70</v>
      </c>
      <c r="E14" s="13">
        <v>4</v>
      </c>
      <c r="F14" s="17" t="s">
        <v>46</v>
      </c>
      <c r="G14" s="17" t="s">
        <v>46</v>
      </c>
      <c r="H14" s="17" t="s">
        <v>46</v>
      </c>
      <c r="I14" s="13">
        <v>67</v>
      </c>
      <c r="J14" s="13">
        <v>63</v>
      </c>
      <c r="K14" s="13">
        <v>4</v>
      </c>
      <c r="L14" s="17" t="s">
        <v>46</v>
      </c>
      <c r="M14" s="17" t="s">
        <v>46</v>
      </c>
      <c r="N14" s="17" t="s">
        <v>46</v>
      </c>
      <c r="O14" s="13">
        <v>7</v>
      </c>
      <c r="P14" s="13">
        <v>7</v>
      </c>
      <c r="Q14" s="17" t="s">
        <v>46</v>
      </c>
      <c r="R14" s="17" t="s">
        <v>46</v>
      </c>
      <c r="S14" s="17" t="s">
        <v>46</v>
      </c>
      <c r="T14" s="17" t="s">
        <v>46</v>
      </c>
      <c r="U14" s="4" t="s">
        <v>9</v>
      </c>
    </row>
    <row r="15" spans="1:21" ht="24.95" hidden="1" customHeight="1" x14ac:dyDescent="0.15">
      <c r="A15" s="22" t="s">
        <v>10</v>
      </c>
      <c r="B15" s="2" t="s">
        <v>22</v>
      </c>
      <c r="C15" s="13">
        <v>362</v>
      </c>
      <c r="D15" s="13">
        <v>325</v>
      </c>
      <c r="E15" s="13">
        <v>16</v>
      </c>
      <c r="F15" s="13">
        <v>1</v>
      </c>
      <c r="G15" s="13">
        <v>18</v>
      </c>
      <c r="H15" s="13">
        <v>2</v>
      </c>
      <c r="I15" s="13">
        <v>276</v>
      </c>
      <c r="J15" s="13">
        <v>246</v>
      </c>
      <c r="K15" s="13">
        <v>15</v>
      </c>
      <c r="L15" s="13">
        <v>1</v>
      </c>
      <c r="M15" s="13">
        <v>14</v>
      </c>
      <c r="N15" s="17" t="s">
        <v>46</v>
      </c>
      <c r="O15" s="13">
        <v>86</v>
      </c>
      <c r="P15" s="13">
        <v>79</v>
      </c>
      <c r="Q15" s="13">
        <v>1</v>
      </c>
      <c r="R15" s="17" t="s">
        <v>46</v>
      </c>
      <c r="S15" s="13">
        <v>4</v>
      </c>
      <c r="T15" s="13">
        <v>2</v>
      </c>
      <c r="U15" s="4" t="s">
        <v>10</v>
      </c>
    </row>
    <row r="16" spans="1:21" ht="24.95" hidden="1" customHeight="1" x14ac:dyDescent="0.15">
      <c r="A16" s="22" t="s">
        <v>49</v>
      </c>
      <c r="B16" s="2" t="s">
        <v>48</v>
      </c>
      <c r="C16" s="13">
        <v>557</v>
      </c>
      <c r="D16" s="13">
        <v>500</v>
      </c>
      <c r="E16" s="13">
        <v>35</v>
      </c>
      <c r="F16" s="13">
        <v>7</v>
      </c>
      <c r="G16" s="13">
        <v>11</v>
      </c>
      <c r="H16" s="13">
        <v>4</v>
      </c>
      <c r="I16" s="13">
        <v>454</v>
      </c>
      <c r="J16" s="13">
        <v>405</v>
      </c>
      <c r="K16" s="13">
        <v>32</v>
      </c>
      <c r="L16" s="13">
        <v>7</v>
      </c>
      <c r="M16" s="13">
        <v>9</v>
      </c>
      <c r="N16" s="17">
        <v>1</v>
      </c>
      <c r="O16" s="13">
        <v>103</v>
      </c>
      <c r="P16" s="13">
        <v>95</v>
      </c>
      <c r="Q16" s="13">
        <v>3</v>
      </c>
      <c r="R16" s="17" t="s">
        <v>46</v>
      </c>
      <c r="S16" s="17">
        <v>2</v>
      </c>
      <c r="T16" s="13">
        <v>3</v>
      </c>
      <c r="U16" s="4" t="s">
        <v>49</v>
      </c>
    </row>
    <row r="17" spans="1:21" ht="24.95" hidden="1" customHeight="1" x14ac:dyDescent="0.15">
      <c r="A17" s="22" t="s">
        <v>11</v>
      </c>
      <c r="B17" s="2" t="s">
        <v>23</v>
      </c>
      <c r="C17" s="13">
        <v>2460</v>
      </c>
      <c r="D17" s="13">
        <v>1936</v>
      </c>
      <c r="E17" s="13">
        <v>162</v>
      </c>
      <c r="F17" s="13">
        <v>69</v>
      </c>
      <c r="G17" s="13">
        <v>152</v>
      </c>
      <c r="H17" s="13">
        <v>141</v>
      </c>
      <c r="I17" s="13">
        <v>1273</v>
      </c>
      <c r="J17" s="13">
        <v>949</v>
      </c>
      <c r="K17" s="13">
        <v>128</v>
      </c>
      <c r="L17" s="13">
        <v>56</v>
      </c>
      <c r="M17" s="13">
        <v>104</v>
      </c>
      <c r="N17" s="13">
        <v>36</v>
      </c>
      <c r="O17" s="13">
        <v>1187</v>
      </c>
      <c r="P17" s="13">
        <v>987</v>
      </c>
      <c r="Q17" s="13">
        <v>34</v>
      </c>
      <c r="R17" s="13">
        <v>13</v>
      </c>
      <c r="S17" s="13">
        <v>48</v>
      </c>
      <c r="T17" s="13">
        <v>105</v>
      </c>
      <c r="U17" s="4" t="s">
        <v>61</v>
      </c>
    </row>
    <row r="18" spans="1:21" ht="24.95" hidden="1" customHeight="1" x14ac:dyDescent="0.15">
      <c r="A18" s="22" t="s">
        <v>12</v>
      </c>
      <c r="B18" s="2" t="s">
        <v>25</v>
      </c>
      <c r="C18" s="13">
        <v>386</v>
      </c>
      <c r="D18" s="13">
        <v>349</v>
      </c>
      <c r="E18" s="13">
        <v>17</v>
      </c>
      <c r="F18" s="13">
        <v>1</v>
      </c>
      <c r="G18" s="13">
        <v>18</v>
      </c>
      <c r="H18" s="13">
        <v>1</v>
      </c>
      <c r="I18" s="13">
        <v>186</v>
      </c>
      <c r="J18" s="13">
        <v>159</v>
      </c>
      <c r="K18" s="13">
        <v>14</v>
      </c>
      <c r="L18" s="17" t="s">
        <v>46</v>
      </c>
      <c r="M18" s="13">
        <v>13</v>
      </c>
      <c r="N18" s="17" t="s">
        <v>46</v>
      </c>
      <c r="O18" s="13">
        <v>200</v>
      </c>
      <c r="P18" s="13">
        <v>190</v>
      </c>
      <c r="Q18" s="13">
        <v>3</v>
      </c>
      <c r="R18" s="13">
        <v>1</v>
      </c>
      <c r="S18" s="13">
        <v>5</v>
      </c>
      <c r="T18" s="13">
        <v>1</v>
      </c>
      <c r="U18" s="4" t="s">
        <v>62</v>
      </c>
    </row>
    <row r="19" spans="1:21" ht="24.95" hidden="1" customHeight="1" x14ac:dyDescent="0.15">
      <c r="A19" s="22" t="s">
        <v>13</v>
      </c>
      <c r="B19" s="2" t="s">
        <v>26</v>
      </c>
      <c r="C19" s="13">
        <v>179</v>
      </c>
      <c r="D19" s="13">
        <v>98</v>
      </c>
      <c r="E19" s="13">
        <v>34</v>
      </c>
      <c r="F19" s="13">
        <v>11</v>
      </c>
      <c r="G19" s="13">
        <v>27</v>
      </c>
      <c r="H19" s="13">
        <v>9</v>
      </c>
      <c r="I19" s="13">
        <v>120</v>
      </c>
      <c r="J19" s="13">
        <v>64</v>
      </c>
      <c r="K19" s="13">
        <v>24</v>
      </c>
      <c r="L19" s="13">
        <v>11</v>
      </c>
      <c r="M19" s="13">
        <v>20</v>
      </c>
      <c r="N19" s="13">
        <v>1</v>
      </c>
      <c r="O19" s="13">
        <v>59</v>
      </c>
      <c r="P19" s="13">
        <v>34</v>
      </c>
      <c r="Q19" s="13">
        <v>10</v>
      </c>
      <c r="R19" s="17" t="s">
        <v>46</v>
      </c>
      <c r="S19" s="13">
        <v>7</v>
      </c>
      <c r="T19" s="13">
        <v>8</v>
      </c>
      <c r="U19" s="4" t="s">
        <v>63</v>
      </c>
    </row>
    <row r="20" spans="1:21" ht="24.95" hidden="1" customHeight="1" x14ac:dyDescent="0.15">
      <c r="A20" s="22" t="s">
        <v>14</v>
      </c>
      <c r="B20" s="2" t="s">
        <v>50</v>
      </c>
      <c r="C20" s="13">
        <v>546</v>
      </c>
      <c r="D20" s="13">
        <v>395</v>
      </c>
      <c r="E20" s="13">
        <v>15</v>
      </c>
      <c r="F20" s="13">
        <v>44</v>
      </c>
      <c r="G20" s="13">
        <v>46</v>
      </c>
      <c r="H20" s="13">
        <v>46</v>
      </c>
      <c r="I20" s="13">
        <v>223</v>
      </c>
      <c r="J20" s="13">
        <v>153</v>
      </c>
      <c r="K20" s="13">
        <v>11</v>
      </c>
      <c r="L20" s="13">
        <v>27</v>
      </c>
      <c r="M20" s="13">
        <v>24</v>
      </c>
      <c r="N20" s="13">
        <v>8</v>
      </c>
      <c r="O20" s="13">
        <v>323</v>
      </c>
      <c r="P20" s="13">
        <v>242</v>
      </c>
      <c r="Q20" s="13">
        <v>4</v>
      </c>
      <c r="R20" s="13">
        <v>17</v>
      </c>
      <c r="S20" s="13">
        <v>22</v>
      </c>
      <c r="T20" s="13">
        <v>38</v>
      </c>
      <c r="U20" s="4" t="s">
        <v>64</v>
      </c>
    </row>
    <row r="21" spans="1:21" ht="24.95" hidden="1" customHeight="1" x14ac:dyDescent="0.15">
      <c r="A21" s="22" t="s">
        <v>55</v>
      </c>
      <c r="B21" s="2" t="s">
        <v>51</v>
      </c>
      <c r="C21" s="13">
        <v>1168</v>
      </c>
      <c r="D21" s="13">
        <v>1063</v>
      </c>
      <c r="E21" s="13">
        <v>10</v>
      </c>
      <c r="F21" s="13">
        <v>34</v>
      </c>
      <c r="G21" s="13">
        <v>31</v>
      </c>
      <c r="H21" s="13">
        <v>30</v>
      </c>
      <c r="I21" s="13">
        <v>305</v>
      </c>
      <c r="J21" s="13">
        <v>239</v>
      </c>
      <c r="K21" s="13">
        <v>5</v>
      </c>
      <c r="L21" s="13">
        <v>32</v>
      </c>
      <c r="M21" s="13">
        <v>24</v>
      </c>
      <c r="N21" s="13">
        <v>5</v>
      </c>
      <c r="O21" s="13">
        <v>863</v>
      </c>
      <c r="P21" s="13">
        <v>824</v>
      </c>
      <c r="Q21" s="13">
        <v>5</v>
      </c>
      <c r="R21" s="13">
        <v>2</v>
      </c>
      <c r="S21" s="13">
        <v>7</v>
      </c>
      <c r="T21" s="13">
        <v>25</v>
      </c>
      <c r="U21" s="4" t="s">
        <v>65</v>
      </c>
    </row>
    <row r="22" spans="1:21" ht="24.95" hidden="1" customHeight="1" x14ac:dyDescent="0.15">
      <c r="A22" s="22" t="s">
        <v>56</v>
      </c>
      <c r="B22" s="2" t="s">
        <v>52</v>
      </c>
      <c r="C22" s="13">
        <v>736</v>
      </c>
      <c r="D22" s="13">
        <v>668</v>
      </c>
      <c r="E22" s="13">
        <v>4</v>
      </c>
      <c r="F22" s="13">
        <v>15</v>
      </c>
      <c r="G22" s="13">
        <v>46</v>
      </c>
      <c r="H22" s="13">
        <v>2</v>
      </c>
      <c r="I22" s="13">
        <v>325</v>
      </c>
      <c r="J22" s="13">
        <v>300</v>
      </c>
      <c r="K22" s="13">
        <v>2</v>
      </c>
      <c r="L22" s="13">
        <v>11</v>
      </c>
      <c r="M22" s="13">
        <v>11</v>
      </c>
      <c r="N22" s="13">
        <v>1</v>
      </c>
      <c r="O22" s="13">
        <v>411</v>
      </c>
      <c r="P22" s="13">
        <v>368</v>
      </c>
      <c r="Q22" s="13">
        <v>2</v>
      </c>
      <c r="R22" s="13">
        <v>4</v>
      </c>
      <c r="S22" s="13">
        <v>35</v>
      </c>
      <c r="T22" s="13">
        <v>1</v>
      </c>
      <c r="U22" s="4" t="s">
        <v>56</v>
      </c>
    </row>
    <row r="23" spans="1:21" ht="24.95" hidden="1" customHeight="1" x14ac:dyDescent="0.15">
      <c r="A23" s="22" t="s">
        <v>57</v>
      </c>
      <c r="B23" s="2" t="s">
        <v>53</v>
      </c>
      <c r="C23" s="13">
        <v>101</v>
      </c>
      <c r="D23" s="13">
        <v>100</v>
      </c>
      <c r="E23" s="13">
        <v>1</v>
      </c>
      <c r="F23" s="17" t="s">
        <v>46</v>
      </c>
      <c r="G23" s="17" t="s">
        <v>46</v>
      </c>
      <c r="H23" s="17" t="s">
        <v>46</v>
      </c>
      <c r="I23" s="13">
        <v>82</v>
      </c>
      <c r="J23" s="13">
        <v>81</v>
      </c>
      <c r="K23" s="13">
        <v>1</v>
      </c>
      <c r="L23" s="17" t="s">
        <v>46</v>
      </c>
      <c r="M23" s="17" t="s">
        <v>46</v>
      </c>
      <c r="N23" s="17" t="s">
        <v>46</v>
      </c>
      <c r="O23" s="13">
        <v>19</v>
      </c>
      <c r="P23" s="13">
        <v>19</v>
      </c>
      <c r="Q23" s="17" t="s">
        <v>46</v>
      </c>
      <c r="R23" s="17" t="s">
        <v>46</v>
      </c>
      <c r="S23" s="17" t="s">
        <v>46</v>
      </c>
      <c r="T23" s="17" t="s">
        <v>46</v>
      </c>
      <c r="U23" s="4" t="s">
        <v>57</v>
      </c>
    </row>
    <row r="24" spans="1:21" ht="24.95" hidden="1" customHeight="1" x14ac:dyDescent="0.15">
      <c r="A24" s="22" t="s">
        <v>58</v>
      </c>
      <c r="B24" s="2" t="s">
        <v>54</v>
      </c>
      <c r="C24" s="13">
        <v>1831</v>
      </c>
      <c r="D24" s="13">
        <v>1377</v>
      </c>
      <c r="E24" s="13">
        <v>83</v>
      </c>
      <c r="F24" s="13">
        <v>61</v>
      </c>
      <c r="G24" s="13">
        <v>239</v>
      </c>
      <c r="H24" s="13">
        <v>60</v>
      </c>
      <c r="I24" s="13">
        <v>1104</v>
      </c>
      <c r="J24" s="13">
        <v>801</v>
      </c>
      <c r="K24" s="13">
        <v>67</v>
      </c>
      <c r="L24" s="13">
        <v>47</v>
      </c>
      <c r="M24" s="17">
        <v>174</v>
      </c>
      <c r="N24" s="17">
        <v>13</v>
      </c>
      <c r="O24" s="13">
        <v>727</v>
      </c>
      <c r="P24" s="13">
        <v>576</v>
      </c>
      <c r="Q24" s="17">
        <v>16</v>
      </c>
      <c r="R24" s="13">
        <v>14</v>
      </c>
      <c r="S24" s="17">
        <v>65</v>
      </c>
      <c r="T24" s="17">
        <v>47</v>
      </c>
      <c r="U24" s="4" t="s">
        <v>58</v>
      </c>
    </row>
    <row r="25" spans="1:21" ht="24.95" hidden="1" customHeight="1" x14ac:dyDescent="0.15">
      <c r="A25" s="22" t="s">
        <v>59</v>
      </c>
      <c r="B25" s="2" t="s">
        <v>0</v>
      </c>
      <c r="C25" s="13">
        <v>450</v>
      </c>
      <c r="D25" s="13">
        <v>450</v>
      </c>
      <c r="E25" s="17" t="s">
        <v>46</v>
      </c>
      <c r="F25" s="17" t="s">
        <v>46</v>
      </c>
      <c r="G25" s="17" t="s">
        <v>46</v>
      </c>
      <c r="H25" s="17" t="s">
        <v>46</v>
      </c>
      <c r="I25" s="13">
        <v>356</v>
      </c>
      <c r="J25" s="13">
        <v>356</v>
      </c>
      <c r="K25" s="17" t="s">
        <v>46</v>
      </c>
      <c r="L25" s="17" t="s">
        <v>46</v>
      </c>
      <c r="M25" s="17" t="s">
        <v>46</v>
      </c>
      <c r="N25" s="17" t="s">
        <v>46</v>
      </c>
      <c r="O25" s="13">
        <v>94</v>
      </c>
      <c r="P25" s="13">
        <v>94</v>
      </c>
      <c r="Q25" s="17" t="s">
        <v>46</v>
      </c>
      <c r="R25" s="17" t="s">
        <v>46</v>
      </c>
      <c r="S25" s="17" t="s">
        <v>46</v>
      </c>
      <c r="T25" s="17" t="s">
        <v>46</v>
      </c>
      <c r="U25" s="4" t="s">
        <v>59</v>
      </c>
    </row>
    <row r="26" spans="1:21" ht="24.95" hidden="1" customHeight="1" x14ac:dyDescent="0.15">
      <c r="A26" s="22" t="s">
        <v>60</v>
      </c>
      <c r="B26" s="2" t="s">
        <v>42</v>
      </c>
      <c r="C26" s="13">
        <v>208</v>
      </c>
      <c r="D26" s="13">
        <v>173</v>
      </c>
      <c r="E26" s="13">
        <v>2</v>
      </c>
      <c r="F26" s="17" t="s">
        <v>46</v>
      </c>
      <c r="G26" s="13">
        <v>22</v>
      </c>
      <c r="H26" s="13">
        <v>8</v>
      </c>
      <c r="I26" s="13">
        <v>120</v>
      </c>
      <c r="J26" s="13">
        <v>102</v>
      </c>
      <c r="K26" s="13">
        <v>1</v>
      </c>
      <c r="L26" s="17" t="s">
        <v>46</v>
      </c>
      <c r="M26" s="13">
        <v>16</v>
      </c>
      <c r="N26" s="13">
        <v>1</v>
      </c>
      <c r="O26" s="13">
        <v>88</v>
      </c>
      <c r="P26" s="13">
        <v>71</v>
      </c>
      <c r="Q26" s="13">
        <v>1</v>
      </c>
      <c r="R26" s="17" t="s">
        <v>46</v>
      </c>
      <c r="S26" s="13">
        <v>6</v>
      </c>
      <c r="T26" s="13">
        <v>7</v>
      </c>
      <c r="U26" s="4" t="s">
        <v>60</v>
      </c>
    </row>
    <row r="27" spans="1:21" ht="24.95" hidden="1" customHeight="1" x14ac:dyDescent="0.15">
      <c r="A27" s="7"/>
      <c r="B27" s="11" t="s">
        <v>15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7"/>
      <c r="S27" s="13"/>
      <c r="T27" s="13"/>
      <c r="U27" s="4" t="s">
        <v>30</v>
      </c>
    </row>
    <row r="28" spans="1:21" ht="24.95" hidden="1" customHeight="1" x14ac:dyDescent="0.15">
      <c r="A28" s="23" t="s">
        <v>28</v>
      </c>
      <c r="B28" s="41"/>
      <c r="C28" s="13">
        <v>319</v>
      </c>
      <c r="D28" s="13">
        <v>17</v>
      </c>
      <c r="E28" s="13">
        <v>1</v>
      </c>
      <c r="F28" s="13">
        <v>8</v>
      </c>
      <c r="G28" s="13">
        <v>193</v>
      </c>
      <c r="H28" s="13">
        <v>99</v>
      </c>
      <c r="I28" s="13">
        <v>210</v>
      </c>
      <c r="J28" s="13">
        <v>16</v>
      </c>
      <c r="K28" s="13">
        <v>1</v>
      </c>
      <c r="L28" s="13">
        <v>8</v>
      </c>
      <c r="M28" s="13">
        <v>174</v>
      </c>
      <c r="N28" s="13">
        <v>11</v>
      </c>
      <c r="O28" s="13">
        <v>109</v>
      </c>
      <c r="P28" s="13">
        <v>1</v>
      </c>
      <c r="Q28" s="17" t="s">
        <v>46</v>
      </c>
      <c r="R28" s="17" t="s">
        <v>46</v>
      </c>
      <c r="S28" s="13">
        <v>19</v>
      </c>
      <c r="T28" s="13">
        <v>88</v>
      </c>
      <c r="U28" s="4" t="s">
        <v>31</v>
      </c>
    </row>
    <row r="29" spans="1:21" ht="24.95" hidden="1" customHeight="1" x14ac:dyDescent="0.15">
      <c r="A29" s="23" t="s">
        <v>27</v>
      </c>
      <c r="B29" s="41"/>
      <c r="C29" s="13">
        <v>3371</v>
      </c>
      <c r="D29" s="13">
        <v>2691</v>
      </c>
      <c r="E29" s="13">
        <v>251</v>
      </c>
      <c r="F29" s="13">
        <v>101</v>
      </c>
      <c r="G29" s="13">
        <v>182</v>
      </c>
      <c r="H29" s="13">
        <v>95</v>
      </c>
      <c r="I29" s="13">
        <v>2504</v>
      </c>
      <c r="J29" s="13">
        <v>1993</v>
      </c>
      <c r="K29" s="13">
        <v>211</v>
      </c>
      <c r="L29" s="13">
        <v>96</v>
      </c>
      <c r="M29" s="13">
        <v>173</v>
      </c>
      <c r="N29" s="13">
        <v>26</v>
      </c>
      <c r="O29" s="13">
        <v>867</v>
      </c>
      <c r="P29" s="13">
        <v>698</v>
      </c>
      <c r="Q29" s="13">
        <v>40</v>
      </c>
      <c r="R29" s="13">
        <v>5</v>
      </c>
      <c r="S29" s="13">
        <v>9</v>
      </c>
      <c r="T29" s="13">
        <v>69</v>
      </c>
      <c r="U29" s="4" t="s">
        <v>32</v>
      </c>
    </row>
    <row r="30" spans="1:21" ht="24.95" hidden="1" customHeight="1" thickBot="1" x14ac:dyDescent="0.2">
      <c r="A30" s="24" t="s">
        <v>29</v>
      </c>
      <c r="B30" s="47"/>
      <c r="C30" s="14">
        <v>8850</v>
      </c>
      <c r="D30" s="15">
        <v>7331</v>
      </c>
      <c r="E30" s="15">
        <v>381</v>
      </c>
      <c r="F30" s="15">
        <v>243</v>
      </c>
      <c r="G30" s="15">
        <v>588</v>
      </c>
      <c r="H30" s="14">
        <v>295</v>
      </c>
      <c r="I30" s="14">
        <v>4771</v>
      </c>
      <c r="J30" s="14">
        <v>3816</v>
      </c>
      <c r="K30" s="14">
        <v>303</v>
      </c>
      <c r="L30" s="14">
        <v>192</v>
      </c>
      <c r="M30" s="14">
        <v>393</v>
      </c>
      <c r="N30" s="14">
        <v>65</v>
      </c>
      <c r="O30" s="14">
        <v>4079</v>
      </c>
      <c r="P30" s="14">
        <v>3515</v>
      </c>
      <c r="Q30" s="14">
        <v>78</v>
      </c>
      <c r="R30" s="14">
        <v>51</v>
      </c>
      <c r="S30" s="14">
        <v>195</v>
      </c>
      <c r="T30" s="14">
        <v>230</v>
      </c>
      <c r="U30" s="5" t="s">
        <v>33</v>
      </c>
    </row>
    <row r="31" spans="1:21" ht="21.75" customHeight="1" x14ac:dyDescent="0.15">
      <c r="A31" s="43" t="s">
        <v>113</v>
      </c>
      <c r="B31" s="44"/>
      <c r="C31" s="48">
        <f t="shared" ref="C31:T31" si="0">SUM(C32,C34:C52)</f>
        <v>12302</v>
      </c>
      <c r="D31" s="48">
        <f t="shared" si="0"/>
        <v>10135</v>
      </c>
      <c r="E31" s="48">
        <f t="shared" si="0"/>
        <v>612</v>
      </c>
      <c r="F31" s="48">
        <f t="shared" si="0"/>
        <v>212</v>
      </c>
      <c r="G31" s="48">
        <f t="shared" si="0"/>
        <v>795</v>
      </c>
      <c r="H31" s="48">
        <f t="shared" si="0"/>
        <v>293</v>
      </c>
      <c r="I31" s="48">
        <f t="shared" si="0"/>
        <v>6653</v>
      </c>
      <c r="J31" s="48">
        <f t="shared" si="0"/>
        <v>5252</v>
      </c>
      <c r="K31" s="48">
        <f t="shared" si="0"/>
        <v>485</v>
      </c>
      <c r="L31" s="48">
        <f t="shared" si="0"/>
        <v>173</v>
      </c>
      <c r="M31" s="48">
        <f t="shared" si="0"/>
        <v>562</v>
      </c>
      <c r="N31" s="48">
        <f t="shared" si="0"/>
        <v>58</v>
      </c>
      <c r="O31" s="48">
        <f t="shared" si="0"/>
        <v>5649</v>
      </c>
      <c r="P31" s="48">
        <f t="shared" si="0"/>
        <v>4883</v>
      </c>
      <c r="Q31" s="48">
        <f t="shared" si="0"/>
        <v>127</v>
      </c>
      <c r="R31" s="48">
        <f t="shared" si="0"/>
        <v>39</v>
      </c>
      <c r="S31" s="48">
        <f t="shared" si="0"/>
        <v>233</v>
      </c>
      <c r="T31" s="48">
        <f t="shared" si="0"/>
        <v>235</v>
      </c>
      <c r="U31" s="46" t="s">
        <v>113</v>
      </c>
    </row>
    <row r="32" spans="1:21" ht="21.75" customHeight="1" x14ac:dyDescent="0.15">
      <c r="A32" s="22" t="s">
        <v>3</v>
      </c>
      <c r="B32" s="2" t="s">
        <v>72</v>
      </c>
      <c r="C32" s="17">
        <f>SUM(I32,O32)</f>
        <v>224</v>
      </c>
      <c r="D32" s="17">
        <f>SUM(J32,P32)</f>
        <v>35</v>
      </c>
      <c r="E32" s="17">
        <f t="shared" ref="E32:H32" si="1">SUM(K32,Q32)</f>
        <v>1</v>
      </c>
      <c r="F32" s="17">
        <f t="shared" si="1"/>
        <v>7</v>
      </c>
      <c r="G32" s="17">
        <f t="shared" si="1"/>
        <v>113</v>
      </c>
      <c r="H32" s="17">
        <f t="shared" si="1"/>
        <v>66</v>
      </c>
      <c r="I32" s="49">
        <v>143</v>
      </c>
      <c r="J32" s="17">
        <v>16</v>
      </c>
      <c r="K32" s="17">
        <v>1</v>
      </c>
      <c r="L32" s="17">
        <v>7</v>
      </c>
      <c r="M32" s="17">
        <v>101</v>
      </c>
      <c r="N32" s="17">
        <v>16</v>
      </c>
      <c r="O32" s="17">
        <v>81</v>
      </c>
      <c r="P32" s="17">
        <v>19</v>
      </c>
      <c r="Q32" s="17" t="s">
        <v>114</v>
      </c>
      <c r="R32" s="17" t="s">
        <v>114</v>
      </c>
      <c r="S32" s="17">
        <v>12</v>
      </c>
      <c r="T32" s="17">
        <v>50</v>
      </c>
      <c r="U32" s="4" t="s">
        <v>87</v>
      </c>
    </row>
    <row r="33" spans="1:21" ht="21.75" customHeight="1" x14ac:dyDescent="0.15">
      <c r="A33" s="22" t="s">
        <v>66</v>
      </c>
      <c r="B33" s="2" t="s">
        <v>67</v>
      </c>
      <c r="C33" s="17">
        <f t="shared" ref="C33:C52" si="2">SUM(I33,O33)</f>
        <v>223</v>
      </c>
      <c r="D33" s="17">
        <f t="shared" ref="D33:D52" si="3">SUM(J33,P33)</f>
        <v>34</v>
      </c>
      <c r="E33" s="17">
        <f t="shared" ref="E33:E52" si="4">SUM(K33,Q33)</f>
        <v>1</v>
      </c>
      <c r="F33" s="17">
        <f t="shared" ref="F33:F52" si="5">SUM(L33,R33)</f>
        <v>7</v>
      </c>
      <c r="G33" s="17">
        <f t="shared" ref="G33:G52" si="6">SUM(M33,S33)</f>
        <v>113</v>
      </c>
      <c r="H33" s="17">
        <f t="shared" ref="H33:H52" si="7">SUM(N33,T33)</f>
        <v>66</v>
      </c>
      <c r="I33" s="49">
        <v>142</v>
      </c>
      <c r="J33" s="17">
        <v>15</v>
      </c>
      <c r="K33" s="17">
        <v>1</v>
      </c>
      <c r="L33" s="17">
        <v>7</v>
      </c>
      <c r="M33" s="17">
        <v>101</v>
      </c>
      <c r="N33" s="17">
        <v>16</v>
      </c>
      <c r="O33" s="17">
        <v>81</v>
      </c>
      <c r="P33" s="17">
        <v>19</v>
      </c>
      <c r="Q33" s="17" t="s">
        <v>114</v>
      </c>
      <c r="R33" s="17" t="s">
        <v>114</v>
      </c>
      <c r="S33" s="17">
        <v>12</v>
      </c>
      <c r="T33" s="17">
        <v>50</v>
      </c>
      <c r="U33" s="4" t="s">
        <v>88</v>
      </c>
    </row>
    <row r="34" spans="1:21" ht="21.75" customHeight="1" x14ac:dyDescent="0.15">
      <c r="A34" s="22" t="s">
        <v>4</v>
      </c>
      <c r="B34" s="2" t="s">
        <v>68</v>
      </c>
      <c r="C34" s="17">
        <f t="shared" si="2"/>
        <v>0</v>
      </c>
      <c r="D34" s="17">
        <f t="shared" si="3"/>
        <v>0</v>
      </c>
      <c r="E34" s="17">
        <f t="shared" si="4"/>
        <v>0</v>
      </c>
      <c r="F34" s="17">
        <f t="shared" si="5"/>
        <v>0</v>
      </c>
      <c r="G34" s="17">
        <f t="shared" si="6"/>
        <v>0</v>
      </c>
      <c r="H34" s="17">
        <f t="shared" si="7"/>
        <v>0</v>
      </c>
      <c r="I34" s="49">
        <f t="shared" ref="I34:I51" si="8">SUM(J34:N34)</f>
        <v>0</v>
      </c>
      <c r="J34" s="17" t="s">
        <v>114</v>
      </c>
      <c r="K34" s="17" t="s">
        <v>114</v>
      </c>
      <c r="L34" s="17" t="s">
        <v>114</v>
      </c>
      <c r="M34" s="17" t="s">
        <v>114</v>
      </c>
      <c r="N34" s="17" t="s">
        <v>114</v>
      </c>
      <c r="O34" s="17" t="s">
        <v>114</v>
      </c>
      <c r="P34" s="17" t="s">
        <v>114</v>
      </c>
      <c r="Q34" s="17" t="s">
        <v>114</v>
      </c>
      <c r="R34" s="17" t="s">
        <v>114</v>
      </c>
      <c r="S34" s="17" t="s">
        <v>114</v>
      </c>
      <c r="T34" s="17" t="s">
        <v>114</v>
      </c>
      <c r="U34" s="4" t="s">
        <v>89</v>
      </c>
    </row>
    <row r="35" spans="1:21" ht="21.75" customHeight="1" x14ac:dyDescent="0.15">
      <c r="A35" s="22" t="s">
        <v>5</v>
      </c>
      <c r="B35" s="2" t="s">
        <v>73</v>
      </c>
      <c r="C35" s="17">
        <f t="shared" si="2"/>
        <v>1</v>
      </c>
      <c r="D35" s="17">
        <f t="shared" si="3"/>
        <v>1</v>
      </c>
      <c r="E35" s="17">
        <f t="shared" si="4"/>
        <v>0</v>
      </c>
      <c r="F35" s="17">
        <f t="shared" si="5"/>
        <v>0</v>
      </c>
      <c r="G35" s="17">
        <f t="shared" si="6"/>
        <v>0</v>
      </c>
      <c r="H35" s="17">
        <f t="shared" si="7"/>
        <v>0</v>
      </c>
      <c r="I35" s="49">
        <f t="shared" si="8"/>
        <v>1</v>
      </c>
      <c r="J35" s="17">
        <v>1</v>
      </c>
      <c r="K35" s="17" t="s">
        <v>114</v>
      </c>
      <c r="L35" s="17" t="s">
        <v>114</v>
      </c>
      <c r="M35" s="17" t="s">
        <v>114</v>
      </c>
      <c r="N35" s="17" t="s">
        <v>114</v>
      </c>
      <c r="O35" s="17" t="s">
        <v>114</v>
      </c>
      <c r="P35" s="17" t="s">
        <v>114</v>
      </c>
      <c r="Q35" s="17" t="s">
        <v>114</v>
      </c>
      <c r="R35" s="17" t="s">
        <v>114</v>
      </c>
      <c r="S35" s="17" t="s">
        <v>114</v>
      </c>
      <c r="T35" s="17" t="s">
        <v>114</v>
      </c>
      <c r="U35" s="4" t="s">
        <v>90</v>
      </c>
    </row>
    <row r="36" spans="1:21" ht="21.75" customHeight="1" x14ac:dyDescent="0.15">
      <c r="A36" s="22" t="s">
        <v>6</v>
      </c>
      <c r="B36" s="2" t="s">
        <v>69</v>
      </c>
      <c r="C36" s="17">
        <f t="shared" si="2"/>
        <v>671</v>
      </c>
      <c r="D36" s="17">
        <f t="shared" si="3"/>
        <v>412</v>
      </c>
      <c r="E36" s="17">
        <f t="shared" si="4"/>
        <v>96</v>
      </c>
      <c r="F36" s="17">
        <f t="shared" si="5"/>
        <v>29</v>
      </c>
      <c r="G36" s="17">
        <f t="shared" si="6"/>
        <v>100</v>
      </c>
      <c r="H36" s="17">
        <f t="shared" si="7"/>
        <v>28</v>
      </c>
      <c r="I36" s="49">
        <v>551</v>
      </c>
      <c r="J36" s="17">
        <v>328</v>
      </c>
      <c r="K36" s="17">
        <v>79</v>
      </c>
      <c r="L36" s="17">
        <v>29</v>
      </c>
      <c r="M36" s="17">
        <v>99</v>
      </c>
      <c r="N36" s="17">
        <v>10</v>
      </c>
      <c r="O36" s="17">
        <v>120</v>
      </c>
      <c r="P36" s="17">
        <v>84</v>
      </c>
      <c r="Q36" s="17">
        <v>17</v>
      </c>
      <c r="R36" s="17" t="s">
        <v>114</v>
      </c>
      <c r="S36" s="17">
        <v>1</v>
      </c>
      <c r="T36" s="17">
        <v>18</v>
      </c>
      <c r="U36" s="4" t="s">
        <v>91</v>
      </c>
    </row>
    <row r="37" spans="1:21" ht="21.75" customHeight="1" x14ac:dyDescent="0.15">
      <c r="A37" s="22" t="s">
        <v>7</v>
      </c>
      <c r="B37" s="2" t="s">
        <v>70</v>
      </c>
      <c r="C37" s="17">
        <f t="shared" si="2"/>
        <v>2088</v>
      </c>
      <c r="D37" s="17">
        <f t="shared" si="3"/>
        <v>1858</v>
      </c>
      <c r="E37" s="17">
        <f t="shared" si="4"/>
        <v>135</v>
      </c>
      <c r="F37" s="17">
        <f t="shared" si="5"/>
        <v>15</v>
      </c>
      <c r="G37" s="17">
        <f t="shared" si="6"/>
        <v>30</v>
      </c>
      <c r="H37" s="17">
        <f t="shared" si="7"/>
        <v>23</v>
      </c>
      <c r="I37" s="49">
        <v>1437</v>
      </c>
      <c r="J37" s="17">
        <v>1270</v>
      </c>
      <c r="K37" s="17">
        <v>112</v>
      </c>
      <c r="L37" s="17">
        <v>15</v>
      </c>
      <c r="M37" s="17">
        <v>25</v>
      </c>
      <c r="N37" s="17">
        <v>4</v>
      </c>
      <c r="O37" s="17">
        <v>651</v>
      </c>
      <c r="P37" s="17">
        <v>588</v>
      </c>
      <c r="Q37" s="17">
        <v>23</v>
      </c>
      <c r="R37" s="17" t="s">
        <v>114</v>
      </c>
      <c r="S37" s="17">
        <v>5</v>
      </c>
      <c r="T37" s="17">
        <v>19</v>
      </c>
      <c r="U37" s="4" t="s">
        <v>92</v>
      </c>
    </row>
    <row r="38" spans="1:21" ht="21.75" customHeight="1" x14ac:dyDescent="0.15">
      <c r="A38" s="22" t="s">
        <v>8</v>
      </c>
      <c r="B38" s="2" t="s">
        <v>24</v>
      </c>
      <c r="C38" s="17">
        <f t="shared" si="2"/>
        <v>63</v>
      </c>
      <c r="D38" s="17">
        <f t="shared" si="3"/>
        <v>63</v>
      </c>
      <c r="E38" s="17">
        <f t="shared" si="4"/>
        <v>0</v>
      </c>
      <c r="F38" s="17">
        <f t="shared" si="5"/>
        <v>0</v>
      </c>
      <c r="G38" s="17">
        <f t="shared" si="6"/>
        <v>0</v>
      </c>
      <c r="H38" s="17">
        <f t="shared" si="7"/>
        <v>0</v>
      </c>
      <c r="I38" s="49">
        <v>48</v>
      </c>
      <c r="J38" s="17">
        <v>48</v>
      </c>
      <c r="K38" s="17" t="s">
        <v>114</v>
      </c>
      <c r="L38" s="17" t="s">
        <v>114</v>
      </c>
      <c r="M38" s="17" t="s">
        <v>114</v>
      </c>
      <c r="N38" s="17" t="s">
        <v>114</v>
      </c>
      <c r="O38" s="17">
        <v>15</v>
      </c>
      <c r="P38" s="17">
        <v>15</v>
      </c>
      <c r="Q38" s="17" t="s">
        <v>114</v>
      </c>
      <c r="R38" s="17" t="s">
        <v>114</v>
      </c>
      <c r="S38" s="17" t="s">
        <v>114</v>
      </c>
      <c r="T38" s="17" t="s">
        <v>114</v>
      </c>
      <c r="U38" s="4" t="s">
        <v>93</v>
      </c>
    </row>
    <row r="39" spans="1:21" ht="21.75" customHeight="1" x14ac:dyDescent="0.15">
      <c r="A39" s="22" t="s">
        <v>9</v>
      </c>
      <c r="B39" s="2" t="s">
        <v>71</v>
      </c>
      <c r="C39" s="17">
        <f t="shared" si="2"/>
        <v>308</v>
      </c>
      <c r="D39" s="17">
        <f t="shared" si="3"/>
        <v>272</v>
      </c>
      <c r="E39" s="17">
        <f t="shared" si="4"/>
        <v>19</v>
      </c>
      <c r="F39" s="17">
        <f t="shared" si="5"/>
        <v>2</v>
      </c>
      <c r="G39" s="17">
        <f t="shared" si="6"/>
        <v>12</v>
      </c>
      <c r="H39" s="17">
        <f t="shared" si="7"/>
        <v>3</v>
      </c>
      <c r="I39" s="49">
        <v>240</v>
      </c>
      <c r="J39" s="17">
        <v>214</v>
      </c>
      <c r="K39" s="17">
        <v>15</v>
      </c>
      <c r="L39" s="17">
        <v>2</v>
      </c>
      <c r="M39" s="17">
        <v>9</v>
      </c>
      <c r="N39" s="17" t="s">
        <v>114</v>
      </c>
      <c r="O39" s="17">
        <v>68</v>
      </c>
      <c r="P39" s="17">
        <v>58</v>
      </c>
      <c r="Q39" s="17">
        <v>4</v>
      </c>
      <c r="R39" s="17" t="s">
        <v>114</v>
      </c>
      <c r="S39" s="17">
        <v>3</v>
      </c>
      <c r="T39" s="17">
        <v>3</v>
      </c>
      <c r="U39" s="4" t="s">
        <v>94</v>
      </c>
    </row>
    <row r="40" spans="1:21" ht="21.75" customHeight="1" x14ac:dyDescent="0.15">
      <c r="A40" s="22" t="s">
        <v>10</v>
      </c>
      <c r="B40" s="2" t="s">
        <v>74</v>
      </c>
      <c r="C40" s="17">
        <f t="shared" si="2"/>
        <v>592</v>
      </c>
      <c r="D40" s="17">
        <f t="shared" si="3"/>
        <v>544</v>
      </c>
      <c r="E40" s="17">
        <f t="shared" si="4"/>
        <v>28</v>
      </c>
      <c r="F40" s="17">
        <f t="shared" si="5"/>
        <v>3</v>
      </c>
      <c r="G40" s="17">
        <f t="shared" si="6"/>
        <v>11</v>
      </c>
      <c r="H40" s="17">
        <f t="shared" si="7"/>
        <v>2</v>
      </c>
      <c r="I40" s="49">
        <v>479</v>
      </c>
      <c r="J40" s="17">
        <v>437</v>
      </c>
      <c r="K40" s="17">
        <v>25</v>
      </c>
      <c r="L40" s="17">
        <v>3</v>
      </c>
      <c r="M40" s="17">
        <v>9</v>
      </c>
      <c r="N40" s="17">
        <v>1</v>
      </c>
      <c r="O40" s="17">
        <v>113</v>
      </c>
      <c r="P40" s="17">
        <v>107</v>
      </c>
      <c r="Q40" s="17">
        <v>3</v>
      </c>
      <c r="R40" s="17" t="s">
        <v>114</v>
      </c>
      <c r="S40" s="17">
        <v>2</v>
      </c>
      <c r="T40" s="17">
        <v>1</v>
      </c>
      <c r="U40" s="4" t="s">
        <v>95</v>
      </c>
    </row>
    <row r="41" spans="1:21" ht="21.75" customHeight="1" x14ac:dyDescent="0.15">
      <c r="A41" s="22" t="s">
        <v>49</v>
      </c>
      <c r="B41" s="2" t="s">
        <v>75</v>
      </c>
      <c r="C41" s="17">
        <f t="shared" si="2"/>
        <v>1986</v>
      </c>
      <c r="D41" s="17">
        <f t="shared" si="3"/>
        <v>1682</v>
      </c>
      <c r="E41" s="17">
        <f t="shared" si="4"/>
        <v>119</v>
      </c>
      <c r="F41" s="17">
        <f t="shared" si="5"/>
        <v>38</v>
      </c>
      <c r="G41" s="17">
        <f t="shared" si="6"/>
        <v>87</v>
      </c>
      <c r="H41" s="17">
        <f t="shared" si="7"/>
        <v>53</v>
      </c>
      <c r="I41" s="49">
        <v>956</v>
      </c>
      <c r="J41" s="17">
        <v>763</v>
      </c>
      <c r="K41" s="17">
        <v>97</v>
      </c>
      <c r="L41" s="17">
        <v>31</v>
      </c>
      <c r="M41" s="17">
        <v>52</v>
      </c>
      <c r="N41" s="17">
        <v>8</v>
      </c>
      <c r="O41" s="17">
        <v>1030</v>
      </c>
      <c r="P41" s="17">
        <v>919</v>
      </c>
      <c r="Q41" s="17">
        <v>22</v>
      </c>
      <c r="R41" s="17">
        <v>7</v>
      </c>
      <c r="S41" s="17">
        <v>35</v>
      </c>
      <c r="T41" s="17">
        <v>45</v>
      </c>
      <c r="U41" s="4" t="s">
        <v>96</v>
      </c>
    </row>
    <row r="42" spans="1:21" ht="21.75" customHeight="1" x14ac:dyDescent="0.15">
      <c r="A42" s="22" t="s">
        <v>11</v>
      </c>
      <c r="B42" s="2" t="s">
        <v>76</v>
      </c>
      <c r="C42" s="17">
        <f t="shared" si="2"/>
        <v>324</v>
      </c>
      <c r="D42" s="17">
        <f t="shared" si="3"/>
        <v>308</v>
      </c>
      <c r="E42" s="17">
        <f t="shared" si="4"/>
        <v>10</v>
      </c>
      <c r="F42" s="17">
        <f t="shared" si="5"/>
        <v>0</v>
      </c>
      <c r="G42" s="17">
        <f t="shared" si="6"/>
        <v>5</v>
      </c>
      <c r="H42" s="17">
        <f t="shared" si="7"/>
        <v>0</v>
      </c>
      <c r="I42" s="49">
        <v>116</v>
      </c>
      <c r="J42" s="17">
        <v>104</v>
      </c>
      <c r="K42" s="17">
        <v>8</v>
      </c>
      <c r="L42" s="17" t="s">
        <v>114</v>
      </c>
      <c r="M42" s="17">
        <v>3</v>
      </c>
      <c r="N42" s="17" t="s">
        <v>114</v>
      </c>
      <c r="O42" s="17">
        <v>208</v>
      </c>
      <c r="P42" s="17">
        <v>204</v>
      </c>
      <c r="Q42" s="17">
        <v>2</v>
      </c>
      <c r="R42" s="17" t="s">
        <v>114</v>
      </c>
      <c r="S42" s="17">
        <v>2</v>
      </c>
      <c r="T42" s="17" t="s">
        <v>114</v>
      </c>
      <c r="U42" s="4" t="s">
        <v>97</v>
      </c>
    </row>
    <row r="43" spans="1:21" ht="21.75" customHeight="1" x14ac:dyDescent="0.15">
      <c r="A43" s="22" t="s">
        <v>12</v>
      </c>
      <c r="B43" s="2" t="s">
        <v>77</v>
      </c>
      <c r="C43" s="17">
        <f t="shared" si="2"/>
        <v>244</v>
      </c>
      <c r="D43" s="17">
        <f t="shared" si="3"/>
        <v>152</v>
      </c>
      <c r="E43" s="17">
        <f t="shared" si="4"/>
        <v>39</v>
      </c>
      <c r="F43" s="17">
        <f t="shared" si="5"/>
        <v>9</v>
      </c>
      <c r="G43" s="17">
        <f t="shared" si="6"/>
        <v>39</v>
      </c>
      <c r="H43" s="17">
        <f t="shared" si="7"/>
        <v>5</v>
      </c>
      <c r="I43" s="49">
        <f t="shared" si="8"/>
        <v>163</v>
      </c>
      <c r="J43" s="17">
        <v>103</v>
      </c>
      <c r="K43" s="17">
        <v>27</v>
      </c>
      <c r="L43" s="17">
        <v>6</v>
      </c>
      <c r="M43" s="17">
        <v>26</v>
      </c>
      <c r="N43" s="17">
        <v>1</v>
      </c>
      <c r="O43" s="17">
        <v>81</v>
      </c>
      <c r="P43" s="17">
        <v>49</v>
      </c>
      <c r="Q43" s="17">
        <v>12</v>
      </c>
      <c r="R43" s="17">
        <v>3</v>
      </c>
      <c r="S43" s="17">
        <v>13</v>
      </c>
      <c r="T43" s="17">
        <v>4</v>
      </c>
      <c r="U43" s="4" t="s">
        <v>98</v>
      </c>
    </row>
    <row r="44" spans="1:21" ht="21.75" customHeight="1" x14ac:dyDescent="0.15">
      <c r="A44" s="22" t="s">
        <v>13</v>
      </c>
      <c r="B44" s="2" t="s">
        <v>78</v>
      </c>
      <c r="C44" s="17">
        <f t="shared" si="2"/>
        <v>395</v>
      </c>
      <c r="D44" s="17">
        <f t="shared" si="3"/>
        <v>229</v>
      </c>
      <c r="E44" s="17">
        <f t="shared" si="4"/>
        <v>32</v>
      </c>
      <c r="F44" s="17">
        <f t="shared" si="5"/>
        <v>20</v>
      </c>
      <c r="G44" s="17">
        <f t="shared" si="6"/>
        <v>92</v>
      </c>
      <c r="H44" s="17">
        <f t="shared" si="7"/>
        <v>19</v>
      </c>
      <c r="I44" s="49">
        <v>250</v>
      </c>
      <c r="J44" s="17">
        <v>131</v>
      </c>
      <c r="K44" s="17">
        <v>26</v>
      </c>
      <c r="L44" s="17">
        <v>15</v>
      </c>
      <c r="M44" s="17">
        <v>72</v>
      </c>
      <c r="N44" s="17">
        <v>4</v>
      </c>
      <c r="O44" s="17">
        <v>145</v>
      </c>
      <c r="P44" s="17">
        <v>98</v>
      </c>
      <c r="Q44" s="17">
        <v>6</v>
      </c>
      <c r="R44" s="17">
        <v>5</v>
      </c>
      <c r="S44" s="17">
        <v>20</v>
      </c>
      <c r="T44" s="17">
        <v>15</v>
      </c>
      <c r="U44" s="4" t="s">
        <v>99</v>
      </c>
    </row>
    <row r="45" spans="1:21" ht="21.75" customHeight="1" x14ac:dyDescent="0.15">
      <c r="A45" s="22" t="s">
        <v>14</v>
      </c>
      <c r="B45" s="2" t="s">
        <v>79</v>
      </c>
      <c r="C45" s="17">
        <f t="shared" si="2"/>
        <v>629</v>
      </c>
      <c r="D45" s="17">
        <f t="shared" si="3"/>
        <v>532</v>
      </c>
      <c r="E45" s="17">
        <f t="shared" si="4"/>
        <v>15</v>
      </c>
      <c r="F45" s="17">
        <f t="shared" si="5"/>
        <v>23</v>
      </c>
      <c r="G45" s="17">
        <f t="shared" si="6"/>
        <v>32</v>
      </c>
      <c r="H45" s="17">
        <f t="shared" si="7"/>
        <v>21</v>
      </c>
      <c r="I45" s="49">
        <v>231</v>
      </c>
      <c r="J45" s="17">
        <v>180</v>
      </c>
      <c r="K45" s="17">
        <v>11</v>
      </c>
      <c r="L45" s="17">
        <v>18</v>
      </c>
      <c r="M45" s="17">
        <v>17</v>
      </c>
      <c r="N45" s="17">
        <v>3</v>
      </c>
      <c r="O45" s="17">
        <v>398</v>
      </c>
      <c r="P45" s="17">
        <v>352</v>
      </c>
      <c r="Q45" s="17">
        <v>4</v>
      </c>
      <c r="R45" s="17">
        <v>5</v>
      </c>
      <c r="S45" s="17">
        <v>15</v>
      </c>
      <c r="T45" s="17">
        <v>18</v>
      </c>
      <c r="U45" s="4" t="s">
        <v>100</v>
      </c>
    </row>
    <row r="46" spans="1:21" ht="21.75" customHeight="1" x14ac:dyDescent="0.15">
      <c r="A46" s="22" t="s">
        <v>55</v>
      </c>
      <c r="B46" s="2" t="s">
        <v>80</v>
      </c>
      <c r="C46" s="17">
        <f t="shared" si="2"/>
        <v>411</v>
      </c>
      <c r="D46" s="17">
        <f t="shared" si="3"/>
        <v>280</v>
      </c>
      <c r="E46" s="17">
        <f t="shared" si="4"/>
        <v>15</v>
      </c>
      <c r="F46" s="17">
        <f t="shared" si="5"/>
        <v>24</v>
      </c>
      <c r="G46" s="17">
        <f t="shared" si="6"/>
        <v>70</v>
      </c>
      <c r="H46" s="17">
        <f t="shared" si="7"/>
        <v>21</v>
      </c>
      <c r="I46" s="49">
        <v>161</v>
      </c>
      <c r="J46" s="17">
        <v>108</v>
      </c>
      <c r="K46" s="17">
        <v>7</v>
      </c>
      <c r="L46" s="17">
        <v>13</v>
      </c>
      <c r="M46" s="17">
        <v>30</v>
      </c>
      <c r="N46" s="17">
        <v>2</v>
      </c>
      <c r="O46" s="17">
        <v>250</v>
      </c>
      <c r="P46" s="17">
        <v>172</v>
      </c>
      <c r="Q46" s="17">
        <v>8</v>
      </c>
      <c r="R46" s="17">
        <v>11</v>
      </c>
      <c r="S46" s="17">
        <v>40</v>
      </c>
      <c r="T46" s="17">
        <v>19</v>
      </c>
      <c r="U46" s="4" t="s">
        <v>101</v>
      </c>
    </row>
    <row r="47" spans="1:21" ht="21.75" customHeight="1" x14ac:dyDescent="0.15">
      <c r="A47" s="22" t="s">
        <v>56</v>
      </c>
      <c r="B47" s="2" t="s">
        <v>81</v>
      </c>
      <c r="C47" s="17">
        <f t="shared" si="2"/>
        <v>745</v>
      </c>
      <c r="D47" s="17">
        <f t="shared" si="3"/>
        <v>681</v>
      </c>
      <c r="E47" s="17">
        <f t="shared" si="4"/>
        <v>9</v>
      </c>
      <c r="F47" s="17">
        <f t="shared" si="5"/>
        <v>6</v>
      </c>
      <c r="G47" s="17">
        <f t="shared" si="6"/>
        <v>43</v>
      </c>
      <c r="H47" s="17">
        <f t="shared" si="7"/>
        <v>3</v>
      </c>
      <c r="I47" s="49">
        <v>312</v>
      </c>
      <c r="J47" s="17">
        <v>292</v>
      </c>
      <c r="K47" s="17">
        <v>7</v>
      </c>
      <c r="L47" s="17">
        <v>1</v>
      </c>
      <c r="M47" s="17">
        <v>9</v>
      </c>
      <c r="N47" s="17">
        <v>1</v>
      </c>
      <c r="O47" s="17">
        <v>433</v>
      </c>
      <c r="P47" s="17">
        <v>389</v>
      </c>
      <c r="Q47" s="17">
        <v>2</v>
      </c>
      <c r="R47" s="17">
        <v>5</v>
      </c>
      <c r="S47" s="17">
        <v>34</v>
      </c>
      <c r="T47" s="17">
        <v>2</v>
      </c>
      <c r="U47" s="4" t="s">
        <v>102</v>
      </c>
    </row>
    <row r="48" spans="1:21" ht="21.75" customHeight="1" x14ac:dyDescent="0.15">
      <c r="A48" s="22" t="s">
        <v>57</v>
      </c>
      <c r="B48" s="2" t="s">
        <v>51</v>
      </c>
      <c r="C48" s="17">
        <f t="shared" si="2"/>
        <v>1799</v>
      </c>
      <c r="D48" s="17">
        <f t="shared" si="3"/>
        <v>1695</v>
      </c>
      <c r="E48" s="17">
        <f t="shared" si="4"/>
        <v>26</v>
      </c>
      <c r="F48" s="17">
        <f t="shared" si="5"/>
        <v>30</v>
      </c>
      <c r="G48" s="17">
        <f t="shared" si="6"/>
        <v>21</v>
      </c>
      <c r="H48" s="17">
        <f t="shared" si="7"/>
        <v>20</v>
      </c>
      <c r="I48" s="49">
        <v>451</v>
      </c>
      <c r="J48" s="17">
        <v>392</v>
      </c>
      <c r="K48" s="17">
        <v>16</v>
      </c>
      <c r="L48" s="17">
        <v>27</v>
      </c>
      <c r="M48" s="17">
        <v>13</v>
      </c>
      <c r="N48" s="17">
        <v>1</v>
      </c>
      <c r="O48" s="17">
        <v>1348</v>
      </c>
      <c r="P48" s="17">
        <v>1303</v>
      </c>
      <c r="Q48" s="17">
        <v>10</v>
      </c>
      <c r="R48" s="17">
        <v>3</v>
      </c>
      <c r="S48" s="17">
        <v>8</v>
      </c>
      <c r="T48" s="17">
        <v>19</v>
      </c>
      <c r="U48" s="4" t="s">
        <v>103</v>
      </c>
    </row>
    <row r="49" spans="1:21" ht="21.75" customHeight="1" x14ac:dyDescent="0.15">
      <c r="A49" s="22" t="s">
        <v>58</v>
      </c>
      <c r="B49" s="2" t="s">
        <v>83</v>
      </c>
      <c r="C49" s="17">
        <f t="shared" si="2"/>
        <v>89</v>
      </c>
      <c r="D49" s="17">
        <f t="shared" si="3"/>
        <v>86</v>
      </c>
      <c r="E49" s="17">
        <f t="shared" si="4"/>
        <v>1</v>
      </c>
      <c r="F49" s="17">
        <f t="shared" si="5"/>
        <v>0</v>
      </c>
      <c r="G49" s="17">
        <f t="shared" si="6"/>
        <v>1</v>
      </c>
      <c r="H49" s="17">
        <f t="shared" si="7"/>
        <v>1</v>
      </c>
      <c r="I49" s="49">
        <f t="shared" si="8"/>
        <v>61</v>
      </c>
      <c r="J49" s="17">
        <v>59</v>
      </c>
      <c r="K49" s="17">
        <v>1</v>
      </c>
      <c r="L49" s="17" t="s">
        <v>114</v>
      </c>
      <c r="M49" s="17">
        <v>1</v>
      </c>
      <c r="N49" s="17" t="s">
        <v>114</v>
      </c>
      <c r="O49" s="17">
        <v>28</v>
      </c>
      <c r="P49" s="17">
        <v>27</v>
      </c>
      <c r="Q49" s="17" t="s">
        <v>114</v>
      </c>
      <c r="R49" s="17" t="s">
        <v>114</v>
      </c>
      <c r="S49" s="17" t="s">
        <v>114</v>
      </c>
      <c r="T49" s="17">
        <v>1</v>
      </c>
      <c r="U49" s="4" t="s">
        <v>104</v>
      </c>
    </row>
    <row r="50" spans="1:21" ht="21.75" customHeight="1" x14ac:dyDescent="0.15">
      <c r="A50" s="22" t="s">
        <v>59</v>
      </c>
      <c r="B50" s="2" t="s">
        <v>54</v>
      </c>
      <c r="C50" s="17">
        <f t="shared" si="2"/>
        <v>799</v>
      </c>
      <c r="D50" s="17">
        <f t="shared" si="3"/>
        <v>636</v>
      </c>
      <c r="E50" s="17">
        <f t="shared" si="4"/>
        <v>62</v>
      </c>
      <c r="F50" s="17">
        <f t="shared" si="5"/>
        <v>1</v>
      </c>
      <c r="G50" s="17">
        <f t="shared" si="6"/>
        <v>82</v>
      </c>
      <c r="H50" s="17">
        <f t="shared" si="7"/>
        <v>9</v>
      </c>
      <c r="I50" s="49">
        <v>506</v>
      </c>
      <c r="J50" s="17">
        <v>387</v>
      </c>
      <c r="K50" s="17">
        <v>50</v>
      </c>
      <c r="L50" s="17">
        <v>1</v>
      </c>
      <c r="M50" s="17">
        <v>63</v>
      </c>
      <c r="N50" s="17">
        <v>2</v>
      </c>
      <c r="O50" s="17">
        <v>293</v>
      </c>
      <c r="P50" s="17">
        <v>249</v>
      </c>
      <c r="Q50" s="17">
        <v>12</v>
      </c>
      <c r="R50" s="17" t="s">
        <v>114</v>
      </c>
      <c r="S50" s="17">
        <v>19</v>
      </c>
      <c r="T50" s="17">
        <v>7</v>
      </c>
      <c r="U50" s="4" t="s">
        <v>105</v>
      </c>
    </row>
    <row r="51" spans="1:21" ht="21.75" customHeight="1" x14ac:dyDescent="0.15">
      <c r="A51" s="22" t="s">
        <v>60</v>
      </c>
      <c r="B51" s="2" t="s">
        <v>86</v>
      </c>
      <c r="C51" s="17">
        <f t="shared" si="2"/>
        <v>464</v>
      </c>
      <c r="D51" s="17">
        <f t="shared" si="3"/>
        <v>464</v>
      </c>
      <c r="E51" s="17">
        <f t="shared" si="4"/>
        <v>0</v>
      </c>
      <c r="F51" s="17">
        <f t="shared" si="5"/>
        <v>0</v>
      </c>
      <c r="G51" s="17">
        <f t="shared" si="6"/>
        <v>0</v>
      </c>
      <c r="H51" s="17">
        <f t="shared" si="7"/>
        <v>0</v>
      </c>
      <c r="I51" s="49">
        <f t="shared" si="8"/>
        <v>310</v>
      </c>
      <c r="J51" s="17">
        <v>310</v>
      </c>
      <c r="K51" s="17" t="s">
        <v>114</v>
      </c>
      <c r="L51" s="17" t="s">
        <v>114</v>
      </c>
      <c r="M51" s="17" t="s">
        <v>114</v>
      </c>
      <c r="N51" s="17" t="s">
        <v>114</v>
      </c>
      <c r="O51" s="17">
        <v>154</v>
      </c>
      <c r="P51" s="17">
        <v>154</v>
      </c>
      <c r="Q51" s="17" t="s">
        <v>114</v>
      </c>
      <c r="R51" s="17" t="s">
        <v>114</v>
      </c>
      <c r="S51" s="17" t="s">
        <v>114</v>
      </c>
      <c r="T51" s="17" t="s">
        <v>114</v>
      </c>
      <c r="U51" s="4" t="s">
        <v>106</v>
      </c>
    </row>
    <row r="52" spans="1:21" ht="21.75" customHeight="1" x14ac:dyDescent="0.15">
      <c r="A52" s="22" t="s">
        <v>82</v>
      </c>
      <c r="B52" s="2" t="s">
        <v>42</v>
      </c>
      <c r="C52" s="17">
        <f t="shared" si="2"/>
        <v>470</v>
      </c>
      <c r="D52" s="17">
        <f t="shared" si="3"/>
        <v>205</v>
      </c>
      <c r="E52" s="17">
        <f t="shared" si="4"/>
        <v>5</v>
      </c>
      <c r="F52" s="17">
        <f t="shared" si="5"/>
        <v>5</v>
      </c>
      <c r="G52" s="17">
        <f t="shared" si="6"/>
        <v>57</v>
      </c>
      <c r="H52" s="17">
        <f t="shared" si="7"/>
        <v>19</v>
      </c>
      <c r="I52" s="49">
        <f>SUM(J52:N52)+82</f>
        <v>237</v>
      </c>
      <c r="J52" s="17">
        <v>109</v>
      </c>
      <c r="K52" s="17">
        <v>3</v>
      </c>
      <c r="L52" s="17">
        <v>5</v>
      </c>
      <c r="M52" s="17">
        <v>33</v>
      </c>
      <c r="N52" s="17">
        <v>5</v>
      </c>
      <c r="O52" s="17">
        <v>233</v>
      </c>
      <c r="P52" s="17">
        <v>96</v>
      </c>
      <c r="Q52" s="17">
        <v>2</v>
      </c>
      <c r="R52" s="17" t="s">
        <v>114</v>
      </c>
      <c r="S52" s="17">
        <v>24</v>
      </c>
      <c r="T52" s="17">
        <v>14</v>
      </c>
      <c r="U52" s="4" t="s">
        <v>107</v>
      </c>
    </row>
    <row r="53" spans="1:21" ht="21.75" customHeight="1" x14ac:dyDescent="0.15">
      <c r="A53" s="7"/>
      <c r="B53" s="11" t="s">
        <v>15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4" t="s">
        <v>30</v>
      </c>
    </row>
    <row r="54" spans="1:21" ht="21.75" customHeight="1" x14ac:dyDescent="0.15">
      <c r="A54" s="23" t="s">
        <v>28</v>
      </c>
      <c r="B54" s="41"/>
      <c r="C54" s="17">
        <f>SUM(C32,C34)</f>
        <v>224</v>
      </c>
      <c r="D54" s="17">
        <f t="shared" ref="D54:T54" si="9">SUM(D32,D34)</f>
        <v>35</v>
      </c>
      <c r="E54" s="17">
        <f t="shared" si="9"/>
        <v>1</v>
      </c>
      <c r="F54" s="17">
        <f t="shared" si="9"/>
        <v>7</v>
      </c>
      <c r="G54" s="17">
        <f t="shared" si="9"/>
        <v>113</v>
      </c>
      <c r="H54" s="17">
        <f t="shared" si="9"/>
        <v>66</v>
      </c>
      <c r="I54" s="17">
        <f t="shared" si="9"/>
        <v>143</v>
      </c>
      <c r="J54" s="17">
        <f t="shared" si="9"/>
        <v>16</v>
      </c>
      <c r="K54" s="17">
        <f t="shared" si="9"/>
        <v>1</v>
      </c>
      <c r="L54" s="17">
        <f t="shared" si="9"/>
        <v>7</v>
      </c>
      <c r="M54" s="17">
        <f t="shared" si="9"/>
        <v>101</v>
      </c>
      <c r="N54" s="17">
        <f t="shared" si="9"/>
        <v>16</v>
      </c>
      <c r="O54" s="17">
        <f t="shared" si="9"/>
        <v>81</v>
      </c>
      <c r="P54" s="17">
        <f t="shared" si="9"/>
        <v>19</v>
      </c>
      <c r="Q54" s="17">
        <f t="shared" si="9"/>
        <v>0</v>
      </c>
      <c r="R54" s="17">
        <f t="shared" si="9"/>
        <v>0</v>
      </c>
      <c r="S54" s="17">
        <f t="shared" si="9"/>
        <v>12</v>
      </c>
      <c r="T54" s="17">
        <f t="shared" si="9"/>
        <v>50</v>
      </c>
      <c r="U54" s="4" t="s">
        <v>31</v>
      </c>
    </row>
    <row r="55" spans="1:21" ht="21.75" customHeight="1" x14ac:dyDescent="0.15">
      <c r="A55" s="23" t="s">
        <v>27</v>
      </c>
      <c r="B55" s="41"/>
      <c r="C55" s="17">
        <f>SUM(C35:C37)</f>
        <v>2760</v>
      </c>
      <c r="D55" s="17">
        <f t="shared" ref="D55:T55" si="10">SUM(D35:D37)</f>
        <v>2271</v>
      </c>
      <c r="E55" s="17">
        <f t="shared" si="10"/>
        <v>231</v>
      </c>
      <c r="F55" s="17">
        <f t="shared" si="10"/>
        <v>44</v>
      </c>
      <c r="G55" s="17">
        <f t="shared" si="10"/>
        <v>130</v>
      </c>
      <c r="H55" s="17">
        <f t="shared" si="10"/>
        <v>51</v>
      </c>
      <c r="I55" s="17">
        <f t="shared" si="10"/>
        <v>1989</v>
      </c>
      <c r="J55" s="17">
        <f t="shared" si="10"/>
        <v>1599</v>
      </c>
      <c r="K55" s="17">
        <f t="shared" si="10"/>
        <v>191</v>
      </c>
      <c r="L55" s="17">
        <f t="shared" si="10"/>
        <v>44</v>
      </c>
      <c r="M55" s="17">
        <f t="shared" si="10"/>
        <v>124</v>
      </c>
      <c r="N55" s="17">
        <f t="shared" si="10"/>
        <v>14</v>
      </c>
      <c r="O55" s="17">
        <f t="shared" si="10"/>
        <v>771</v>
      </c>
      <c r="P55" s="17">
        <f t="shared" si="10"/>
        <v>672</v>
      </c>
      <c r="Q55" s="17">
        <f t="shared" si="10"/>
        <v>40</v>
      </c>
      <c r="R55" s="17">
        <f t="shared" si="10"/>
        <v>0</v>
      </c>
      <c r="S55" s="17">
        <f t="shared" si="10"/>
        <v>6</v>
      </c>
      <c r="T55" s="17">
        <f t="shared" si="10"/>
        <v>37</v>
      </c>
      <c r="U55" s="4" t="s">
        <v>32</v>
      </c>
    </row>
    <row r="56" spans="1:21" ht="21.75" customHeight="1" thickBot="1" x14ac:dyDescent="0.2">
      <c r="A56" s="24" t="s">
        <v>29</v>
      </c>
      <c r="B56" s="47"/>
      <c r="C56" s="21">
        <f>SUM(C38:C51)</f>
        <v>8848</v>
      </c>
      <c r="D56" s="21">
        <f t="shared" ref="D56:T56" si="11">SUM(D38:D51)</f>
        <v>7624</v>
      </c>
      <c r="E56" s="21">
        <f t="shared" si="11"/>
        <v>375</v>
      </c>
      <c r="F56" s="21">
        <f t="shared" si="11"/>
        <v>156</v>
      </c>
      <c r="G56" s="21">
        <f t="shared" si="11"/>
        <v>495</v>
      </c>
      <c r="H56" s="21">
        <f t="shared" si="11"/>
        <v>157</v>
      </c>
      <c r="I56" s="21">
        <f t="shared" si="11"/>
        <v>4284</v>
      </c>
      <c r="J56" s="21">
        <f t="shared" si="11"/>
        <v>3528</v>
      </c>
      <c r="K56" s="21">
        <f t="shared" si="11"/>
        <v>290</v>
      </c>
      <c r="L56" s="21">
        <f t="shared" si="11"/>
        <v>117</v>
      </c>
      <c r="M56" s="21">
        <f t="shared" si="11"/>
        <v>304</v>
      </c>
      <c r="N56" s="21">
        <f t="shared" si="11"/>
        <v>23</v>
      </c>
      <c r="O56" s="21">
        <f t="shared" si="11"/>
        <v>4564</v>
      </c>
      <c r="P56" s="21">
        <f t="shared" si="11"/>
        <v>4096</v>
      </c>
      <c r="Q56" s="21">
        <f t="shared" si="11"/>
        <v>85</v>
      </c>
      <c r="R56" s="21">
        <f t="shared" si="11"/>
        <v>39</v>
      </c>
      <c r="S56" s="21">
        <f t="shared" si="11"/>
        <v>191</v>
      </c>
      <c r="T56" s="21">
        <f t="shared" si="11"/>
        <v>134</v>
      </c>
      <c r="U56" s="5" t="s">
        <v>33</v>
      </c>
    </row>
    <row r="57" spans="1:21" s="19" customFormat="1" ht="18" customHeight="1" thickTop="1" x14ac:dyDescent="0.15">
      <c r="A57" s="19" t="s">
        <v>41</v>
      </c>
    </row>
    <row r="58" spans="1:21" s="19" customFormat="1" ht="15.75" customHeight="1" x14ac:dyDescent="0.15">
      <c r="A58" s="20" t="s">
        <v>84</v>
      </c>
    </row>
  </sheetData>
  <mergeCells count="14">
    <mergeCell ref="U4:U5"/>
    <mergeCell ref="A4:B5"/>
    <mergeCell ref="C4:H4"/>
    <mergeCell ref="A6:B6"/>
    <mergeCell ref="A7:B7"/>
    <mergeCell ref="O4:T4"/>
    <mergeCell ref="J4:N4"/>
    <mergeCell ref="A28:B28"/>
    <mergeCell ref="A31:B31"/>
    <mergeCell ref="A54:B54"/>
    <mergeCell ref="A55:B55"/>
    <mergeCell ref="A56:B56"/>
    <mergeCell ref="A29:B29"/>
    <mergeCell ref="A30:B30"/>
  </mergeCells>
  <phoneticPr fontId="2"/>
  <pageMargins left="0.62992125984251968" right="0.23622047244094491" top="0.55118110236220474" bottom="0" header="0.31496062992125984" footer="0.31496062992125984"/>
  <pageSetup paperSize="9" scale="80" orientation="landscape" verticalDpi="300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４－７</vt:lpstr>
      <vt:lpstr>'４－７'!Print_Area</vt:lpstr>
      <vt:lpstr>'４－７'!Print_Titles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2023-03-13T10:29:56Z</cp:lastPrinted>
  <dcterms:created xsi:type="dcterms:W3CDTF">1997-06-16T07:10:14Z</dcterms:created>
  <dcterms:modified xsi:type="dcterms:W3CDTF">2024-03-14T06:33:50Z</dcterms:modified>
</cp:coreProperties>
</file>