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0.20\共有フォルダ\01総務部\03政策財政課\01政策企画調整係\10国勢調査及び他の部課の所管に属さない統計\01 統計\02-01斑鳩町　統計資料\●統計資料データ\令和07年度版　斑鳩町統計資料\02_取りまとめデータ\"/>
    </mc:Choice>
  </mc:AlternateContent>
  <bookViews>
    <workbookView xWindow="3060" yWindow="1455" windowWidth="12120" windowHeight="9060"/>
  </bookViews>
  <sheets>
    <sheet name="７－３" sheetId="6" r:id="rId1"/>
  </sheets>
  <definedNames>
    <definedName name="_xlnm.Print_Area" localSheetId="0">'７－３'!$A$1:$N$26</definedName>
  </definedNames>
  <calcPr calcId="162913"/>
</workbook>
</file>

<file path=xl/calcChain.xml><?xml version="1.0" encoding="utf-8"?>
<calcChain xmlns="http://schemas.openxmlformats.org/spreadsheetml/2006/main">
  <c r="M11" i="6" l="1"/>
  <c r="L11" i="6"/>
  <c r="K11" i="6"/>
  <c r="J11" i="6"/>
  <c r="I11" i="6"/>
  <c r="H11" i="6"/>
  <c r="F11" i="6"/>
  <c r="E11" i="6"/>
  <c r="D11" i="6"/>
  <c r="G17" i="6"/>
  <c r="N17" i="6" s="1"/>
  <c r="G23" i="6" l="1"/>
  <c r="N23" i="6" s="1"/>
  <c r="G11" i="6" l="1"/>
  <c r="N11" i="6" s="1"/>
  <c r="G20" i="6"/>
  <c r="N20" i="6" s="1"/>
  <c r="G21" i="6"/>
  <c r="N21" i="6" s="1"/>
  <c r="G22" i="6"/>
  <c r="N22" i="6" s="1"/>
  <c r="G24" i="6"/>
  <c r="N24" i="6" s="1"/>
  <c r="G14" i="6"/>
  <c r="N14" i="6" s="1"/>
  <c r="G15" i="6"/>
  <c r="N15" i="6" s="1"/>
  <c r="G16" i="6"/>
  <c r="N16" i="6" s="1"/>
  <c r="G18" i="6"/>
  <c r="N18" i="6" s="1"/>
  <c r="H8" i="6"/>
  <c r="I8" i="6"/>
  <c r="J8" i="6"/>
  <c r="K8" i="6"/>
  <c r="L8" i="6"/>
  <c r="M8" i="6"/>
  <c r="H9" i="6"/>
  <c r="I9" i="6"/>
  <c r="J9" i="6"/>
  <c r="K9" i="6"/>
  <c r="L9" i="6"/>
  <c r="M9" i="6"/>
  <c r="H10" i="6"/>
  <c r="I10" i="6"/>
  <c r="J10" i="6"/>
  <c r="K10" i="6"/>
  <c r="L10" i="6"/>
  <c r="M10" i="6"/>
  <c r="F8" i="6"/>
  <c r="F9" i="6"/>
  <c r="F10" i="6"/>
  <c r="E8" i="6"/>
  <c r="E9" i="6"/>
  <c r="E10" i="6"/>
  <c r="D8" i="6"/>
  <c r="D9" i="6"/>
  <c r="D10" i="6"/>
  <c r="G8" i="6" l="1"/>
  <c r="N8" i="6" s="1"/>
  <c r="G10" i="6"/>
  <c r="N10" i="6" s="1"/>
  <c r="G9" i="6"/>
  <c r="N9" i="6" s="1"/>
  <c r="D12" i="6"/>
  <c r="M12" i="6" l="1"/>
  <c r="L12" i="6"/>
  <c r="K12" i="6"/>
  <c r="J12" i="6"/>
  <c r="I12" i="6"/>
  <c r="H12" i="6"/>
  <c r="F12" i="6"/>
  <c r="E12" i="6"/>
  <c r="G12" i="6" l="1"/>
  <c r="N12" i="6" s="1"/>
</calcChain>
</file>

<file path=xl/sharedStrings.xml><?xml version="1.0" encoding="utf-8"?>
<sst xmlns="http://schemas.openxmlformats.org/spreadsheetml/2006/main" count="40" uniqueCount="23">
  <si>
    <t>種別</t>
    <rPh sb="0" eb="2">
      <t>シュベツ</t>
    </rPh>
    <phoneticPr fontId="1"/>
  </si>
  <si>
    <t>学校数</t>
    <rPh sb="0" eb="2">
      <t>ガッコウ</t>
    </rPh>
    <rPh sb="2" eb="3">
      <t>スウ</t>
    </rPh>
    <phoneticPr fontId="1"/>
  </si>
  <si>
    <t>総数</t>
    <rPh sb="0" eb="2">
      <t>ソウスウ</t>
    </rPh>
    <phoneticPr fontId="1"/>
  </si>
  <si>
    <t>学級数</t>
    <rPh sb="0" eb="2">
      <t>ガッキュウ</t>
    </rPh>
    <rPh sb="2" eb="3">
      <t>スウ</t>
    </rPh>
    <phoneticPr fontId="1"/>
  </si>
  <si>
    <t>総数</t>
    <rPh sb="0" eb="2">
      <t>ソウスウ</t>
    </rPh>
    <phoneticPr fontId="1"/>
  </si>
  <si>
    <t>総数</t>
    <rPh sb="0" eb="2">
      <t>ソウスウ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</si>
  <si>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</si>
  <si>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</si>
  <si>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</si>
  <si>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１年</t>
    <rPh sb="0" eb="2">
      <t>１ネン</t>
    </rPh>
    <phoneticPr fontId="1"/>
  </si>
  <si>
    <t>２年</t>
    <rPh sb="0" eb="2">
      <t>２ネン</t>
    </rPh>
    <phoneticPr fontId="1"/>
  </si>
  <si>
    <t>３年</t>
    <rPh sb="0" eb="2">
      <t>３ネン</t>
    </rPh>
    <phoneticPr fontId="1"/>
  </si>
  <si>
    <t>生徒数</t>
    <rPh sb="0" eb="2">
      <t>セイト</t>
    </rPh>
    <rPh sb="2" eb="3">
      <t>ジドウスウ</t>
    </rPh>
    <phoneticPr fontId="1"/>
  </si>
  <si>
    <t>町立斑鳩中学校</t>
    <rPh sb="0" eb="2">
      <t>チョウリツ</t>
    </rPh>
    <rPh sb="2" eb="4">
      <t>イカルガ</t>
    </rPh>
    <rPh sb="4" eb="7">
      <t>チュウガッコウ</t>
    </rPh>
    <phoneticPr fontId="1"/>
  </si>
  <si>
    <t>町立斑鳩南中学校</t>
    <rPh sb="0" eb="2">
      <t>チョウリツ</t>
    </rPh>
    <rPh sb="2" eb="4">
      <t>イカルガ</t>
    </rPh>
    <rPh sb="4" eb="8">
      <t>ミナミチュウガッコウ</t>
    </rPh>
    <phoneticPr fontId="1"/>
  </si>
  <si>
    <t>（単位　校、人）</t>
  </si>
  <si>
    <t>１学級
当たり
生徒数</t>
    <rPh sb="1" eb="3">
      <t>ガッキュウ</t>
    </rPh>
    <rPh sb="4" eb="5">
      <t>ア</t>
    </rPh>
    <rPh sb="8" eb="11">
      <t>セイトスウ</t>
    </rPh>
    <phoneticPr fontId="1"/>
  </si>
  <si>
    <t>75条学級
（再　掲）</t>
    <rPh sb="0" eb="3">
      <t>７５ジョウ</t>
    </rPh>
    <rPh sb="3" eb="5">
      <t>ガッキュウ</t>
    </rPh>
    <rPh sb="7" eb="10">
      <t>サイケイ</t>
    </rPh>
    <phoneticPr fontId="1"/>
  </si>
  <si>
    <t>（各年度5月1日現在）</t>
    <rPh sb="1" eb="4">
      <t>カクネンド</t>
    </rPh>
    <rPh sb="5" eb="6">
      <t>ガツ</t>
    </rPh>
    <rPh sb="7" eb="10">
      <t>ニチゲンザイ</t>
    </rPh>
    <rPh sb="8" eb="10">
      <t>ゲンザイ</t>
    </rPh>
    <phoneticPr fontId="1"/>
  </si>
  <si>
    <t>７－３　中　学　校　の　概　況</t>
    <rPh sb="4" eb="5">
      <t>ナカ</t>
    </rPh>
    <rPh sb="5" eb="9">
      <t>ショウガッコウ</t>
    </rPh>
    <rPh sb="12" eb="15">
      <t>ガイキョウ</t>
    </rPh>
    <phoneticPr fontId="1"/>
  </si>
  <si>
    <t>令　和</t>
    <rPh sb="0" eb="1">
      <t>レイ</t>
    </rPh>
    <rPh sb="2" eb="3">
      <t>カズ</t>
    </rPh>
    <phoneticPr fontId="1"/>
  </si>
  <si>
    <t>年度</t>
    <rPh sb="0" eb="2">
      <t>ネンド</t>
    </rPh>
    <phoneticPr fontId="1"/>
  </si>
  <si>
    <t xml:space="preserve"> 資料：学校基本調査</t>
    <rPh sb="1" eb="3">
      <t>シリョウ</t>
    </rPh>
    <rPh sb="4" eb="10">
      <t>ガッコウキホンチョウサ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</si>
</sst>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##\ ##0_ ;_ * \-#\ ###\ ##0_ ;_ * &quot;-&quot;_ ;_ @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.5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4" xfId="0" applyFont="1" applyBorder="1" applyProtection="1">
      <protection locked="0"/>
    </xf>
    <xf numFmtId="0" fontId="3" fillId="0" borderId="2" xfId="0" applyFont="1" applyBorder="1" applyAlignment="1" applyProtection="1">
      <alignment horizontal="distributed" justifyLastLine="1"/>
      <protection locked="0"/>
    </xf>
    <xf numFmtId="176" fontId="3" fillId="0" borderId="0" xfId="0" applyNumberFormat="1" applyFont="1" applyBorder="1" applyProtection="1">
      <protection locked="0"/>
    </xf>
    <xf numFmtId="176" fontId="3" fillId="0" borderId="0" xfId="0" applyNumberFormat="1" applyFont="1" applyBorder="1" applyAlignment="1" applyProtection="1">
      <alignment horizontal="right"/>
      <protection locked="0"/>
    </xf>
    <xf numFmtId="176" fontId="5" fillId="0" borderId="0" xfId="0" applyNumberFormat="1" applyFont="1" applyBorder="1" applyAlignment="1" applyProtection="1">
      <alignment horizontal="right"/>
      <protection locked="0"/>
    </xf>
    <xf numFmtId="176" fontId="5" fillId="0" borderId="0" xfId="0" applyNumberFormat="1" applyFont="1" applyBorder="1" applyProtection="1">
      <protection locked="0"/>
    </xf>
    <xf numFmtId="0" fontId="13" fillId="0" borderId="0" xfId="0" applyFont="1" applyProtection="1">
      <protection locked="0"/>
    </xf>
    <xf numFmtId="0" fontId="5" fillId="0" borderId="5" xfId="0" applyFont="1" applyBorder="1" applyAlignment="1" applyProtection="1">
      <alignment horizontal="distributed" justifyLastLine="1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176" fontId="3" fillId="0" borderId="0" xfId="0" applyNumberFormat="1" applyFont="1" applyBorder="1" applyProtection="1"/>
    <xf numFmtId="176" fontId="3" fillId="0" borderId="0" xfId="0" applyNumberFormat="1" applyFont="1" applyBorder="1" applyAlignment="1" applyProtection="1">
      <alignment horizontal="right"/>
    </xf>
    <xf numFmtId="176" fontId="5" fillId="0" borderId="0" xfId="0" applyNumberFormat="1" applyFont="1" applyBorder="1" applyAlignment="1" applyProtection="1">
      <alignment horizontal="right"/>
    </xf>
    <xf numFmtId="176" fontId="5" fillId="0" borderId="3" xfId="0" applyNumberFormat="1" applyFont="1" applyBorder="1" applyAlignment="1" applyProtection="1">
      <alignment horizontal="right"/>
    </xf>
    <xf numFmtId="0" fontId="12" fillId="0" borderId="3" xfId="0" applyFont="1" applyBorder="1" applyAlignment="1" applyProtection="1">
      <alignment horizontal="right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5" fillId="0" borderId="2" xfId="0" applyFont="1" applyBorder="1" applyAlignment="1" applyProtection="1">
      <alignment horizontal="distributed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3" fillId="0" borderId="7" xfId="0" applyFont="1" applyBorder="1" applyAlignment="1" applyProtection="1">
      <alignment horizontal="distributed" vertical="center" wrapText="1" justifyLastLine="1"/>
      <protection locked="0"/>
    </xf>
    <xf numFmtId="0" fontId="5" fillId="0" borderId="0" xfId="0" applyFont="1" applyBorder="1" applyAlignment="1" applyProtection="1">
      <alignment horizontal="distributed" justifyLastLine="1"/>
      <protection locked="0"/>
    </xf>
    <xf numFmtId="0" fontId="5" fillId="0" borderId="2" xfId="0" applyFont="1" applyBorder="1" applyAlignment="1" applyProtection="1">
      <alignment horizontal="distributed" justifyLastLine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distributed" vertical="center" justifyLastLine="1"/>
      <protection locked="0"/>
    </xf>
    <xf numFmtId="0" fontId="3" fillId="0" borderId="6" xfId="0" applyFont="1" applyBorder="1" applyAlignment="1" applyProtection="1">
      <alignment horizontal="distributed" vertical="center" justifyLastLine="1"/>
      <protection locked="0"/>
    </xf>
    <xf numFmtId="0" fontId="3" fillId="0" borderId="10" xfId="0" applyFont="1" applyBorder="1" applyAlignment="1" applyProtection="1">
      <alignment horizontal="distributed" vertical="center" justifyLastLine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distributed" justifyLastLine="1"/>
      <protection locked="0"/>
    </xf>
    <xf numFmtId="0" fontId="5" fillId="0" borderId="11" xfId="0" applyFont="1" applyBorder="1" applyAlignment="1" applyProtection="1">
      <alignment horizontal="distributed" justifyLastLine="1"/>
      <protection locked="0"/>
    </xf>
    <xf numFmtId="0" fontId="0" fillId="0" borderId="6" xfId="0" applyFont="1" applyBorder="1" applyAlignment="1" applyProtection="1">
      <alignment horizontal="distributed" vertical="center" justifyLastLine="1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distributed" vertical="center"/>
      <protection locked="0"/>
    </xf>
    <xf numFmtId="0" fontId="0" fillId="0" borderId="4" xfId="0" applyFont="1" applyBorder="1" applyProtection="1">
      <protection locked="0"/>
    </xf>
    <xf numFmtId="176" fontId="5" fillId="0" borderId="3" xfId="0" applyNumberFormat="1" applyFont="1" applyBorder="1" applyAlignment="1" applyProtection="1">
      <alignment horizontal="right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tabSelected="1" zoomScaleNormal="100" workbookViewId="0">
      <pane ySplit="6" topLeftCell="A7" activePane="bottomLeft" state="frozen"/>
      <selection pane="bottomLeft" activeCell="J12" sqref="J12"/>
    </sheetView>
  </sheetViews>
  <sheetFormatPr defaultColWidth="8.875" defaultRowHeight="13.5" x14ac:dyDescent="0.15"/>
  <cols>
    <col min="1" max="3" width="5.75" style="5" customWidth="1"/>
    <col min="4" max="14" width="7.625" style="5" customWidth="1"/>
    <col min="15" max="16384" width="8.875" style="5"/>
  </cols>
  <sheetData>
    <row r="1" spans="1:15" s="1" customFormat="1" ht="19.899999999999999" customHeight="1" x14ac:dyDescent="0.15">
      <c r="A1" s="1" t="s">
        <v>19</v>
      </c>
    </row>
    <row r="2" spans="1:15" s="1" customFormat="1" ht="12" customHeight="1" x14ac:dyDescent="0.15">
      <c r="M2" s="2"/>
      <c r="N2" s="30" t="s">
        <v>18</v>
      </c>
    </row>
    <row r="3" spans="1:15" s="4" customFormat="1" ht="12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29"/>
      <c r="N3" s="22" t="s">
        <v>15</v>
      </c>
    </row>
    <row r="4" spans="1:15" ht="15" customHeight="1" thickTop="1" x14ac:dyDescent="0.15">
      <c r="A4" s="38" t="s">
        <v>0</v>
      </c>
      <c r="B4" s="38"/>
      <c r="C4" s="39"/>
      <c r="D4" s="41" t="s">
        <v>1</v>
      </c>
      <c r="E4" s="39" t="s">
        <v>3</v>
      </c>
      <c r="F4" s="44"/>
      <c r="G4" s="39" t="s">
        <v>12</v>
      </c>
      <c r="H4" s="44"/>
      <c r="I4" s="44"/>
      <c r="J4" s="44"/>
      <c r="K4" s="44"/>
      <c r="L4" s="44"/>
      <c r="M4" s="44"/>
      <c r="N4" s="34" t="s">
        <v>16</v>
      </c>
    </row>
    <row r="5" spans="1:15" ht="15" customHeight="1" x14ac:dyDescent="0.15">
      <c r="A5" s="40"/>
      <c r="B5" s="40"/>
      <c r="C5" s="33"/>
      <c r="D5" s="45"/>
      <c r="E5" s="33" t="s">
        <v>2</v>
      </c>
      <c r="F5" s="37" t="s">
        <v>17</v>
      </c>
      <c r="G5" s="33" t="s">
        <v>5</v>
      </c>
      <c r="H5" s="33"/>
      <c r="I5" s="33"/>
      <c r="J5" s="33" t="s">
        <v>9</v>
      </c>
      <c r="K5" s="33" t="s">
        <v>10</v>
      </c>
      <c r="L5" s="33" t="s">
        <v>11</v>
      </c>
      <c r="M5" s="37" t="s">
        <v>17</v>
      </c>
      <c r="N5" s="46"/>
    </row>
    <row r="6" spans="1:15" ht="15" customHeight="1" x14ac:dyDescent="0.15">
      <c r="A6" s="40"/>
      <c r="B6" s="40"/>
      <c r="C6" s="33"/>
      <c r="D6" s="45"/>
      <c r="E6" s="33"/>
      <c r="F6" s="37"/>
      <c r="G6" s="31" t="s">
        <v>6</v>
      </c>
      <c r="H6" s="31" t="s">
        <v>7</v>
      </c>
      <c r="I6" s="31" t="s">
        <v>8</v>
      </c>
      <c r="J6" s="33"/>
      <c r="K6" s="33"/>
      <c r="L6" s="33"/>
      <c r="M6" s="37"/>
      <c r="N6" s="46"/>
    </row>
    <row r="7" spans="1:15" ht="15" customHeight="1" x14ac:dyDescent="0.15">
      <c r="A7" s="42" t="s">
        <v>4</v>
      </c>
      <c r="B7" s="42"/>
      <c r="C7" s="43"/>
      <c r="D7" s="6"/>
      <c r="E7" s="6"/>
      <c r="F7" s="6"/>
      <c r="G7" s="47"/>
      <c r="H7" s="47"/>
      <c r="I7" s="47"/>
      <c r="J7" s="47"/>
      <c r="K7" s="47"/>
      <c r="L7" s="47"/>
      <c r="M7" s="47"/>
      <c r="N7" s="47"/>
    </row>
    <row r="8" spans="1:15" s="4" customFormat="1" ht="15" customHeight="1" x14ac:dyDescent="0.15">
      <c r="A8" s="23" t="s">
        <v>20</v>
      </c>
      <c r="B8" s="24">
        <v>2</v>
      </c>
      <c r="C8" s="7" t="s">
        <v>21</v>
      </c>
      <c r="D8" s="18">
        <f t="shared" ref="D8:M8" si="0">SUM(D14,D20)</f>
        <v>2</v>
      </c>
      <c r="E8" s="18">
        <f t="shared" si="0"/>
        <v>30</v>
      </c>
      <c r="F8" s="18">
        <f t="shared" si="0"/>
        <v>6</v>
      </c>
      <c r="G8" s="18">
        <f t="shared" si="0"/>
        <v>723</v>
      </c>
      <c r="H8" s="18">
        <f t="shared" si="0"/>
        <v>348</v>
      </c>
      <c r="I8" s="18">
        <f t="shared" si="0"/>
        <v>375</v>
      </c>
      <c r="J8" s="18">
        <f t="shared" si="0"/>
        <v>261</v>
      </c>
      <c r="K8" s="18">
        <f t="shared" si="0"/>
        <v>237</v>
      </c>
      <c r="L8" s="18">
        <f t="shared" si="0"/>
        <v>225</v>
      </c>
      <c r="M8" s="18">
        <f t="shared" si="0"/>
        <v>17</v>
      </c>
      <c r="N8" s="19">
        <f>ROUNDUP((G8-M8)/(E8-F8),0)</f>
        <v>30</v>
      </c>
    </row>
    <row r="9" spans="1:15" s="4" customFormat="1" ht="15" customHeight="1" x14ac:dyDescent="0.15">
      <c r="A9" s="23"/>
      <c r="B9" s="24">
        <v>3</v>
      </c>
      <c r="C9" s="7" t="s">
        <v>21</v>
      </c>
      <c r="D9" s="18">
        <f t="shared" ref="D9:M9" si="1">SUM(D15,D21)</f>
        <v>2</v>
      </c>
      <c r="E9" s="18">
        <f t="shared" si="1"/>
        <v>30</v>
      </c>
      <c r="F9" s="18">
        <f t="shared" si="1"/>
        <v>6</v>
      </c>
      <c r="G9" s="18">
        <f t="shared" si="1"/>
        <v>757</v>
      </c>
      <c r="H9" s="18">
        <f t="shared" si="1"/>
        <v>366</v>
      </c>
      <c r="I9" s="18">
        <f t="shared" si="1"/>
        <v>391</v>
      </c>
      <c r="J9" s="18">
        <f t="shared" si="1"/>
        <v>254</v>
      </c>
      <c r="K9" s="18">
        <f t="shared" si="1"/>
        <v>267</v>
      </c>
      <c r="L9" s="18">
        <f t="shared" si="1"/>
        <v>236</v>
      </c>
      <c r="M9" s="18">
        <f t="shared" si="1"/>
        <v>22</v>
      </c>
      <c r="N9" s="19">
        <f>ROUNDUP((G9-M9)/(E9-F9),0)</f>
        <v>31</v>
      </c>
    </row>
    <row r="10" spans="1:15" s="4" customFormat="1" ht="15" customHeight="1" x14ac:dyDescent="0.15">
      <c r="A10" s="23"/>
      <c r="B10" s="24">
        <v>4</v>
      </c>
      <c r="C10" s="7" t="s">
        <v>21</v>
      </c>
      <c r="D10" s="18">
        <f t="shared" ref="D10:M10" si="2">SUM(D16,D22)</f>
        <v>2</v>
      </c>
      <c r="E10" s="18">
        <f t="shared" si="2"/>
        <v>32</v>
      </c>
      <c r="F10" s="18">
        <f t="shared" si="2"/>
        <v>8</v>
      </c>
      <c r="G10" s="18">
        <f t="shared" si="2"/>
        <v>775</v>
      </c>
      <c r="H10" s="18">
        <f t="shared" si="2"/>
        <v>382</v>
      </c>
      <c r="I10" s="18">
        <f t="shared" si="2"/>
        <v>393</v>
      </c>
      <c r="J10" s="18">
        <f t="shared" si="2"/>
        <v>253</v>
      </c>
      <c r="K10" s="18">
        <f t="shared" si="2"/>
        <v>253</v>
      </c>
      <c r="L10" s="18">
        <f t="shared" si="2"/>
        <v>269</v>
      </c>
      <c r="M10" s="18">
        <f t="shared" si="2"/>
        <v>25</v>
      </c>
      <c r="N10" s="19">
        <f>ROUNDUP((G10-M10)/(E10-F10),0)</f>
        <v>32</v>
      </c>
    </row>
    <row r="11" spans="1:15" s="4" customFormat="1" ht="15" customHeight="1" x14ac:dyDescent="0.15">
      <c r="A11" s="23"/>
      <c r="B11" s="24">
        <v>5</v>
      </c>
      <c r="C11" s="7" t="s">
        <v>21</v>
      </c>
      <c r="D11" s="18">
        <f t="shared" ref="D11:M12" si="3">SUM(D17,D23)</f>
        <v>2</v>
      </c>
      <c r="E11" s="18">
        <f t="shared" si="3"/>
        <v>31</v>
      </c>
      <c r="F11" s="18">
        <f t="shared" si="3"/>
        <v>8</v>
      </c>
      <c r="G11" s="18">
        <f t="shared" si="3"/>
        <v>769</v>
      </c>
      <c r="H11" s="18">
        <f t="shared" si="3"/>
        <v>396</v>
      </c>
      <c r="I11" s="18">
        <f t="shared" si="3"/>
        <v>373</v>
      </c>
      <c r="J11" s="18">
        <f t="shared" si="3"/>
        <v>263</v>
      </c>
      <c r="K11" s="18">
        <f t="shared" si="3"/>
        <v>253</v>
      </c>
      <c r="L11" s="18">
        <f t="shared" si="3"/>
        <v>253</v>
      </c>
      <c r="M11" s="18">
        <f t="shared" si="3"/>
        <v>30</v>
      </c>
      <c r="N11" s="19">
        <f>ROUNDUP((G11-M11)/(E11-F11),0)</f>
        <v>33</v>
      </c>
    </row>
    <row r="12" spans="1:15" s="12" customFormat="1" ht="15" customHeight="1" x14ac:dyDescent="0.15">
      <c r="A12" s="25"/>
      <c r="B12" s="26">
        <v>6</v>
      </c>
      <c r="C12" s="32" t="s">
        <v>21</v>
      </c>
      <c r="D12" s="20">
        <f t="shared" si="3"/>
        <v>2</v>
      </c>
      <c r="E12" s="20">
        <f t="shared" si="3"/>
        <v>31</v>
      </c>
      <c r="F12" s="20">
        <f t="shared" si="3"/>
        <v>8</v>
      </c>
      <c r="G12" s="20">
        <f t="shared" si="3"/>
        <v>779</v>
      </c>
      <c r="H12" s="20">
        <f t="shared" si="3"/>
        <v>411</v>
      </c>
      <c r="I12" s="20">
        <f t="shared" si="3"/>
        <v>368</v>
      </c>
      <c r="J12" s="20">
        <f t="shared" si="3"/>
        <v>262</v>
      </c>
      <c r="K12" s="20">
        <f t="shared" si="3"/>
        <v>262</v>
      </c>
      <c r="L12" s="20">
        <f t="shared" si="3"/>
        <v>255</v>
      </c>
      <c r="M12" s="20">
        <f t="shared" si="3"/>
        <v>37</v>
      </c>
      <c r="N12" s="20">
        <f>ROUNDUP((G12-M12)/(E12-F12),0)</f>
        <v>33</v>
      </c>
      <c r="O12" s="11"/>
    </row>
    <row r="13" spans="1:15" ht="15" customHeight="1" x14ac:dyDescent="0.15">
      <c r="A13" s="35" t="s">
        <v>13</v>
      </c>
      <c r="B13" s="35"/>
      <c r="C13" s="3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 s="4" customFormat="1" ht="15" customHeight="1" x14ac:dyDescent="0.15">
      <c r="A14" s="23" t="s">
        <v>20</v>
      </c>
      <c r="B14" s="24">
        <v>2</v>
      </c>
      <c r="C14" s="7" t="s">
        <v>21</v>
      </c>
      <c r="D14" s="9">
        <v>1</v>
      </c>
      <c r="E14" s="19">
        <v>16</v>
      </c>
      <c r="F14" s="9">
        <v>4</v>
      </c>
      <c r="G14" s="19">
        <f t="shared" ref="G14:G18" si="4">SUM(H14:I14)</f>
        <v>358</v>
      </c>
      <c r="H14" s="9">
        <v>158</v>
      </c>
      <c r="I14" s="9">
        <v>200</v>
      </c>
      <c r="J14" s="9">
        <v>126</v>
      </c>
      <c r="K14" s="9">
        <v>122</v>
      </c>
      <c r="L14" s="9">
        <v>110</v>
      </c>
      <c r="M14" s="9">
        <v>9</v>
      </c>
      <c r="N14" s="19">
        <f>ROUNDUP((G14-M14)/(E14-F14),0)</f>
        <v>30</v>
      </c>
    </row>
    <row r="15" spans="1:15" s="4" customFormat="1" ht="15" customHeight="1" x14ac:dyDescent="0.15">
      <c r="A15" s="23"/>
      <c r="B15" s="24">
        <v>3</v>
      </c>
      <c r="C15" s="7" t="s">
        <v>21</v>
      </c>
      <c r="D15" s="9">
        <v>1</v>
      </c>
      <c r="E15" s="19">
        <v>16</v>
      </c>
      <c r="F15" s="9">
        <v>4</v>
      </c>
      <c r="G15" s="19">
        <f t="shared" si="4"/>
        <v>379</v>
      </c>
      <c r="H15" s="9">
        <v>171</v>
      </c>
      <c r="I15" s="9">
        <v>208</v>
      </c>
      <c r="J15" s="9">
        <v>130</v>
      </c>
      <c r="K15" s="9">
        <v>128</v>
      </c>
      <c r="L15" s="9">
        <v>121</v>
      </c>
      <c r="M15" s="9">
        <v>14</v>
      </c>
      <c r="N15" s="19">
        <f>ROUNDUP((G15-M15)/(E15-F15),0)</f>
        <v>31</v>
      </c>
    </row>
    <row r="16" spans="1:15" s="4" customFormat="1" ht="15" customHeight="1" x14ac:dyDescent="0.15">
      <c r="A16" s="23"/>
      <c r="B16" s="24">
        <v>4</v>
      </c>
      <c r="C16" s="7" t="s">
        <v>21</v>
      </c>
      <c r="D16" s="8">
        <v>1</v>
      </c>
      <c r="E16" s="18">
        <v>17</v>
      </c>
      <c r="F16" s="8">
        <v>5</v>
      </c>
      <c r="G16" s="18">
        <f t="shared" si="4"/>
        <v>394</v>
      </c>
      <c r="H16" s="8">
        <v>186</v>
      </c>
      <c r="I16" s="8">
        <v>208</v>
      </c>
      <c r="J16" s="8">
        <v>134</v>
      </c>
      <c r="K16" s="8">
        <v>130</v>
      </c>
      <c r="L16" s="8">
        <v>130</v>
      </c>
      <c r="M16" s="8">
        <v>14</v>
      </c>
      <c r="N16" s="19">
        <f>ROUNDUP((G16-M16)/(E16-F16),0)</f>
        <v>32</v>
      </c>
    </row>
    <row r="17" spans="1:14" s="4" customFormat="1" ht="15" customHeight="1" x14ac:dyDescent="0.15">
      <c r="A17" s="23"/>
      <c r="B17" s="24">
        <v>5</v>
      </c>
      <c r="C17" s="7" t="s">
        <v>21</v>
      </c>
      <c r="D17" s="8">
        <v>1</v>
      </c>
      <c r="E17" s="18">
        <v>17</v>
      </c>
      <c r="F17" s="8">
        <v>5</v>
      </c>
      <c r="G17" s="18">
        <f t="shared" ref="G17" si="5">SUM(H17:I17)</f>
        <v>394</v>
      </c>
      <c r="H17" s="8">
        <v>194</v>
      </c>
      <c r="I17" s="8">
        <v>200</v>
      </c>
      <c r="J17" s="8">
        <v>130</v>
      </c>
      <c r="K17" s="8">
        <v>133</v>
      </c>
      <c r="L17" s="8">
        <v>131</v>
      </c>
      <c r="M17" s="8">
        <v>20</v>
      </c>
      <c r="N17" s="19">
        <f>ROUNDUP((G17-M17)/(E17-F17),0)</f>
        <v>32</v>
      </c>
    </row>
    <row r="18" spans="1:14" s="12" customFormat="1" ht="15" customHeight="1" x14ac:dyDescent="0.15">
      <c r="A18" s="25"/>
      <c r="B18" s="26">
        <v>6</v>
      </c>
      <c r="C18" s="32" t="s">
        <v>21</v>
      </c>
      <c r="D18" s="10">
        <v>1</v>
      </c>
      <c r="E18" s="20">
        <v>17</v>
      </c>
      <c r="F18" s="10">
        <v>5</v>
      </c>
      <c r="G18" s="20">
        <f t="shared" si="4"/>
        <v>405</v>
      </c>
      <c r="H18" s="10">
        <v>210</v>
      </c>
      <c r="I18" s="10">
        <v>195</v>
      </c>
      <c r="J18" s="10">
        <v>139</v>
      </c>
      <c r="K18" s="10">
        <v>132</v>
      </c>
      <c r="L18" s="10">
        <v>134</v>
      </c>
      <c r="M18" s="10">
        <v>25</v>
      </c>
      <c r="N18" s="20">
        <f>ROUNDUP((G18-M18)/(E18-F18),0)</f>
        <v>32</v>
      </c>
    </row>
    <row r="19" spans="1:14" ht="15" customHeight="1" x14ac:dyDescent="0.15">
      <c r="A19" s="35" t="s">
        <v>14</v>
      </c>
      <c r="B19" s="35"/>
      <c r="C19" s="36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s="4" customFormat="1" ht="15" customHeight="1" x14ac:dyDescent="0.15">
      <c r="A20" s="23" t="s">
        <v>20</v>
      </c>
      <c r="B20" s="24">
        <v>2</v>
      </c>
      <c r="C20" s="7" t="s">
        <v>21</v>
      </c>
      <c r="D20" s="9">
        <v>1</v>
      </c>
      <c r="E20" s="19">
        <v>14</v>
      </c>
      <c r="F20" s="9">
        <v>2</v>
      </c>
      <c r="G20" s="19">
        <f t="shared" ref="G20:G24" si="6">SUM(H20:I20)</f>
        <v>365</v>
      </c>
      <c r="H20" s="9">
        <v>190</v>
      </c>
      <c r="I20" s="9">
        <v>175</v>
      </c>
      <c r="J20" s="9">
        <v>135</v>
      </c>
      <c r="K20" s="9">
        <v>115</v>
      </c>
      <c r="L20" s="9">
        <v>115</v>
      </c>
      <c r="M20" s="9">
        <v>8</v>
      </c>
      <c r="N20" s="19">
        <f>ROUNDUP((G20-M20)/(E20-F20),0)</f>
        <v>30</v>
      </c>
    </row>
    <row r="21" spans="1:14" s="4" customFormat="1" ht="15" customHeight="1" x14ac:dyDescent="0.15">
      <c r="A21" s="23"/>
      <c r="B21" s="24">
        <v>3</v>
      </c>
      <c r="C21" s="7" t="s">
        <v>21</v>
      </c>
      <c r="D21" s="9">
        <v>1</v>
      </c>
      <c r="E21" s="19">
        <v>14</v>
      </c>
      <c r="F21" s="9">
        <v>2</v>
      </c>
      <c r="G21" s="19">
        <f t="shared" si="6"/>
        <v>378</v>
      </c>
      <c r="H21" s="9">
        <v>195</v>
      </c>
      <c r="I21" s="9">
        <v>183</v>
      </c>
      <c r="J21" s="9">
        <v>124</v>
      </c>
      <c r="K21" s="9">
        <v>139</v>
      </c>
      <c r="L21" s="9">
        <v>115</v>
      </c>
      <c r="M21" s="9">
        <v>8</v>
      </c>
      <c r="N21" s="19">
        <f>ROUNDUP((G21-M21)/(E21-F21),0)</f>
        <v>31</v>
      </c>
    </row>
    <row r="22" spans="1:14" s="4" customFormat="1" ht="15" customHeight="1" x14ac:dyDescent="0.15">
      <c r="A22" s="23"/>
      <c r="B22" s="24">
        <v>4</v>
      </c>
      <c r="C22" s="7" t="s">
        <v>21</v>
      </c>
      <c r="D22" s="8">
        <v>1</v>
      </c>
      <c r="E22" s="18">
        <v>15</v>
      </c>
      <c r="F22" s="8">
        <v>3</v>
      </c>
      <c r="G22" s="18">
        <f t="shared" si="6"/>
        <v>381</v>
      </c>
      <c r="H22" s="8">
        <v>196</v>
      </c>
      <c r="I22" s="8">
        <v>185</v>
      </c>
      <c r="J22" s="8">
        <v>119</v>
      </c>
      <c r="K22" s="8">
        <v>123</v>
      </c>
      <c r="L22" s="8">
        <v>139</v>
      </c>
      <c r="M22" s="8">
        <v>11</v>
      </c>
      <c r="N22" s="19">
        <f>ROUNDUP((G22-M22)/(E22-F22),0)</f>
        <v>31</v>
      </c>
    </row>
    <row r="23" spans="1:14" s="4" customFormat="1" ht="15" customHeight="1" x14ac:dyDescent="0.15">
      <c r="A23" s="23"/>
      <c r="B23" s="24">
        <v>5</v>
      </c>
      <c r="C23" s="7" t="s">
        <v>21</v>
      </c>
      <c r="D23" s="8">
        <v>1</v>
      </c>
      <c r="E23" s="18">
        <v>14</v>
      </c>
      <c r="F23" s="8">
        <v>3</v>
      </c>
      <c r="G23" s="18">
        <f t="shared" ref="G23" si="7">SUM(H23:I23)</f>
        <v>375</v>
      </c>
      <c r="H23" s="8">
        <v>202</v>
      </c>
      <c r="I23" s="8">
        <v>173</v>
      </c>
      <c r="J23" s="8">
        <v>133</v>
      </c>
      <c r="K23" s="8">
        <v>120</v>
      </c>
      <c r="L23" s="8">
        <v>122</v>
      </c>
      <c r="M23" s="8">
        <v>10</v>
      </c>
      <c r="N23" s="19">
        <f>ROUNDUP((G23-M23)/(E23-F23),0)</f>
        <v>34</v>
      </c>
    </row>
    <row r="24" spans="1:14" s="12" customFormat="1" ht="15" customHeight="1" thickBot="1" x14ac:dyDescent="0.2">
      <c r="A24" s="27"/>
      <c r="B24" s="28">
        <v>6</v>
      </c>
      <c r="C24" s="13" t="s">
        <v>21</v>
      </c>
      <c r="D24" s="48">
        <v>1</v>
      </c>
      <c r="E24" s="21">
        <v>14</v>
      </c>
      <c r="F24" s="48">
        <v>3</v>
      </c>
      <c r="G24" s="21">
        <f t="shared" si="6"/>
        <v>374</v>
      </c>
      <c r="H24" s="48">
        <v>201</v>
      </c>
      <c r="I24" s="48">
        <v>173</v>
      </c>
      <c r="J24" s="48">
        <v>123</v>
      </c>
      <c r="K24" s="48">
        <v>130</v>
      </c>
      <c r="L24" s="48">
        <v>121</v>
      </c>
      <c r="M24" s="48">
        <v>12</v>
      </c>
      <c r="N24" s="21">
        <f>ROUNDUP((G24-M24)/(E24-F24),0)</f>
        <v>33</v>
      </c>
    </row>
    <row r="25" spans="1:14" s="16" customFormat="1" ht="12" customHeight="1" thickTop="1" x14ac:dyDescent="0.15">
      <c r="A25" s="14"/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s="16" customFormat="1" ht="12" customHeight="1" x14ac:dyDescent="0.15">
      <c r="A26" s="17" t="s">
        <v>22</v>
      </c>
      <c r="B26" s="17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</sheetData>
  <mergeCells count="15">
    <mergeCell ref="G5:I5"/>
    <mergeCell ref="N4:N6"/>
    <mergeCell ref="A19:C19"/>
    <mergeCell ref="M5:M6"/>
    <mergeCell ref="A4:C6"/>
    <mergeCell ref="D4:D6"/>
    <mergeCell ref="A7:C7"/>
    <mergeCell ref="G4:M4"/>
    <mergeCell ref="A13:C13"/>
    <mergeCell ref="L5:L6"/>
    <mergeCell ref="E4:F4"/>
    <mergeCell ref="E5:E6"/>
    <mergeCell ref="F5:F6"/>
    <mergeCell ref="J5:J6"/>
    <mergeCell ref="K5:K6"/>
  </mergeCells>
  <phoneticPr fontId="1"/>
  <pageMargins left="0.6692913385826772" right="0.6692913385826772" top="0.6692913385826772" bottom="0.6692913385826772" header="0.51181102362204722" footer="0.5118110236220472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７－３</vt:lpstr>
      <vt:lpstr>'７－３'!Print_Area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seven</cp:lastModifiedBy>
  <cp:lastPrinted>2025-12-15T10:13:19Z</cp:lastPrinted>
  <dcterms:created xsi:type="dcterms:W3CDTF">1997-07-23T04:44:35Z</dcterms:created>
  <dcterms:modified xsi:type="dcterms:W3CDTF">2026-01-15T05:20:54Z</dcterms:modified>
</cp:coreProperties>
</file>